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firstSheet="2" activeTab="6"/>
  </bookViews>
  <sheets>
    <sheet name="CATEGORIA DE HAB." sheetId="1" r:id="rId1"/>
    <sheet name="HAB.HOTELERAS" sheetId="2" r:id="rId2"/>
    <sheet name="OFERTA HOTELERA" sheetId="3" r:id="rId3"/>
    <sheet name="INGRESOS-VIA" sheetId="4" r:id="rId4"/>
    <sheet name="TURISTAS INGRES." sheetId="5" r:id="rId5"/>
    <sheet name="VISITAS NAC." sheetId="6" r:id="rId6"/>
    <sheet name="VISITAS EXT." sheetId="7" r:id="rId7"/>
  </sheets>
  <definedNames>
    <definedName name="_xlnm.Print_Area" localSheetId="0">'CATEGORIA DE HAB.'!$B$8:$H$43</definedName>
    <definedName name="_xlnm.Print_Area" localSheetId="1">'HAB.HOTELERAS'!$B$8:$G$42</definedName>
    <definedName name="_xlnm.Print_Area" localSheetId="3">'INGRESOS-VIA'!$B$6:$F$31</definedName>
    <definedName name="_xlnm.Print_Area" localSheetId="2">'OFERTA HOTELERA'!$B$5:$F$39</definedName>
    <definedName name="_xlnm.Print_Area" localSheetId="4">'TURISTAS INGRES.'!$B$7:$M$31</definedName>
    <definedName name="_xlnm.Print_Area" localSheetId="6">'VISITAS EXT.'!$B$7:$G$31</definedName>
    <definedName name="_xlnm.Print_Area" localSheetId="5">'VISITAS NAC.'!$B$6:$G$31</definedName>
  </definedNames>
  <calcPr fullCalcOnLoad="1"/>
</workbook>
</file>

<file path=xl/sharedStrings.xml><?xml version="1.0" encoding="utf-8"?>
<sst xmlns="http://schemas.openxmlformats.org/spreadsheetml/2006/main" count="200" uniqueCount="89">
  <si>
    <t>Guatemala</t>
  </si>
  <si>
    <t>Alta Verapaz</t>
  </si>
  <si>
    <t>Baja Verapaz</t>
  </si>
  <si>
    <t>Chimaltenango</t>
  </si>
  <si>
    <t>Chiquimula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</si>
  <si>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</si>
  <si>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</si>
  <si>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</si>
  <si>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</si>
  <si>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</si>
  <si>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</si>
  <si>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</si>
  <si>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</si>
  <si>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</si>
  <si>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</si>
  <si>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</si>
  <si>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</si>
  <si>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</si>
  <si>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</si>
  <si>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</si>
  <si>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</si>
  <si>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 xml:space="preserve">TOTAL </t>
  </si>
  <si>
    <t>*</t>
  </si>
  <si>
    <t>**</t>
  </si>
  <si>
    <t>***</t>
  </si>
  <si>
    <t>****</t>
  </si>
  <si>
    <t>*****</t>
  </si>
  <si>
    <t>DEPARTAMENTO</t>
  </si>
  <si>
    <t>TOTAL</t>
  </si>
  <si>
    <t>CATEGORIA</t>
  </si>
  <si>
    <t>AÑO</t>
  </si>
  <si>
    <t>AMERICA DEL SUR</t>
  </si>
  <si>
    <t>EUROPA</t>
  </si>
  <si>
    <t>Fuente: Instituto Guatemalteco de Turismo -INGUAT-.</t>
  </si>
  <si>
    <t>Fuente: Instituto Guatemalteco de Tursimo -INGUAT-.</t>
  </si>
  <si>
    <t>TERRESTRE</t>
  </si>
  <si>
    <t>El Progreso</t>
  </si>
  <si>
    <t>AMERICA DEL NORTE</t>
  </si>
  <si>
    <t>AMERICA DEL CENTRO</t>
  </si>
  <si>
    <t>EL CARIBE</t>
  </si>
  <si>
    <t>CERCANO ORIENTE</t>
  </si>
  <si>
    <t>LEJANO ORIENTE</t>
  </si>
  <si>
    <t>MEDIO ORIENTE</t>
  </si>
  <si>
    <t>AUSTRALIA</t>
  </si>
  <si>
    <t>OTROS PAISES DEL MUNDO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</si>
  <si>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</si>
  <si>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</si>
  <si>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</si>
  <si>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</si>
  <si>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</si>
  <si>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</si>
  <si>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</si>
  <si>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</si>
  <si>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</si>
  <si>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</si>
  <si>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</si>
  <si>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</si>
  <si>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</si>
  <si>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Guatemalteco de Turismo - INGUAT -.</t>
  </si>
  <si>
    <t>VIA DE INGRESO</t>
  </si>
  <si>
    <t>AEREA</t>
  </si>
  <si>
    <t>MARITIMA</t>
  </si>
  <si>
    <t>EMPRESAS</t>
  </si>
  <si>
    <t>HABITACIONES</t>
  </si>
  <si>
    <t>PLAZAS/CAMA</t>
  </si>
  <si>
    <t>MONUMENTO</t>
  </si>
  <si>
    <t>CAPUCHINAS</t>
  </si>
  <si>
    <t>SANTA CLARA</t>
  </si>
  <si>
    <t>SAN JERONIMO</t>
  </si>
  <si>
    <t>RECOLECCION</t>
  </si>
  <si>
    <t>CANTIDAD</t>
  </si>
  <si>
    <t>PROMEDIO PLAZAS/CAMA</t>
  </si>
  <si>
    <t>(Miles de Personas)</t>
  </si>
  <si>
    <t>AÑO 2000</t>
  </si>
  <si>
    <t>(Miles de personas)</t>
  </si>
  <si>
    <t>LUGAR DE ORIGEN</t>
  </si>
  <si>
    <t>(En unidades)</t>
  </si>
  <si>
    <t xml:space="preserve">GUATEMALA, SEGUN MES. </t>
  </si>
  <si>
    <t xml:space="preserve">DEPARTAMENTO. </t>
  </si>
  <si>
    <t>PERIODO 1996 - 2000</t>
  </si>
  <si>
    <t xml:space="preserve">SEGUN MES. </t>
  </si>
  <si>
    <t>CUADRO 18.  HABITACIONES EN HOTELES, CLASIFICADAS POR CATEGORIA, SEGUN</t>
  </si>
  <si>
    <t xml:space="preserve">CUADRO 19.  HABITACIONES HOTELERAS POR AÑO, SEGUN </t>
  </si>
  <si>
    <t>CUADRO 20.  OFERTA HOTELERA APTA PARA EL TURISMO POR CANTIDAD EN</t>
  </si>
  <si>
    <t>EMPRESAS, HABITACIONES Y PLAZAS/CAMA, SEGUN DEPARTAMENTO.</t>
  </si>
  <si>
    <t>CUADRO 21.  MOVIMIENTO TURISTICO POR VIA DE INGRESO,</t>
  </si>
  <si>
    <t xml:space="preserve">CUADRO 22. TURISTAS INGRESADOS AL PAIS POR LUGAR DE ORIGEN, SEGUN MES. </t>
  </si>
  <si>
    <t>CUADRO 23.  TURISTAS NACIONALES QUE VISITAN MONUMENTOS DE ANTIGUA</t>
  </si>
  <si>
    <t>CUADRO 24.  TURISTAS EXTRANJEROS QUE VISITAN MONUMENTOS DE ANTIGUA</t>
  </si>
</sst>
</file>

<file path=xl/styles.xml><?xml version="1.0" encoding="utf-8"?>
<styleSheet xmlns="http://schemas.openxmlformats.org/spreadsheetml/2006/main">
  <numFmts count="1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</numFmts>
  <fonts count="4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1" fillId="0" borderId="0" xfId="47" applyNumberFormat="1" applyFont="1" applyBorder="1" applyAlignment="1">
      <alignment horizontal="center"/>
    </xf>
    <xf numFmtId="173" fontId="0" fillId="0" borderId="0" xfId="47" applyNumberFormat="1" applyFont="1" applyBorder="1" applyAlignment="1">
      <alignment/>
    </xf>
    <xf numFmtId="0" fontId="0" fillId="0" borderId="12" xfId="0" applyBorder="1" applyAlignment="1">
      <alignment horizontal="center"/>
    </xf>
    <xf numFmtId="173" fontId="0" fillId="0" borderId="12" xfId="47" applyNumberFormat="1" applyFont="1" applyBorder="1" applyAlignment="1">
      <alignment horizontal="center"/>
    </xf>
    <xf numFmtId="173" fontId="0" fillId="0" borderId="12" xfId="47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3" fontId="1" fillId="0" borderId="12" xfId="47" applyNumberFormat="1" applyFont="1" applyBorder="1" applyAlignment="1">
      <alignment horizontal="center"/>
    </xf>
    <xf numFmtId="0" fontId="0" fillId="0" borderId="12" xfId="0" applyBorder="1" applyAlignment="1">
      <alignment/>
    </xf>
    <xf numFmtId="174" fontId="0" fillId="0" borderId="0" xfId="0" applyNumberFormat="1" applyBorder="1" applyAlignment="1">
      <alignment/>
    </xf>
    <xf numFmtId="173" fontId="1" fillId="0" borderId="10" xfId="47" applyNumberFormat="1" applyFont="1" applyBorder="1" applyAlignment="1">
      <alignment horizontal="center"/>
    </xf>
    <xf numFmtId="173" fontId="0" fillId="0" borderId="10" xfId="47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3" fillId="0" borderId="10" xfId="47" applyNumberFormat="1" applyFont="1" applyBorder="1" applyAlignment="1">
      <alignment/>
    </xf>
    <xf numFmtId="173" fontId="3" fillId="0" borderId="12" xfId="47" applyNumberFormat="1" applyFont="1" applyBorder="1" applyAlignment="1">
      <alignment/>
    </xf>
    <xf numFmtId="173" fontId="3" fillId="0" borderId="0" xfId="47" applyNumberFormat="1" applyFont="1" applyBorder="1" applyAlignment="1">
      <alignment/>
    </xf>
    <xf numFmtId="0" fontId="3" fillId="0" borderId="10" xfId="0" applyFont="1" applyBorder="1" applyAlignment="1">
      <alignment/>
    </xf>
    <xf numFmtId="172" fontId="0" fillId="0" borderId="0" xfId="47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3" fontId="3" fillId="0" borderId="0" xfId="47" applyNumberFormat="1" applyFont="1" applyBorder="1" applyAlignment="1">
      <alignment horizontal="center"/>
    </xf>
    <xf numFmtId="173" fontId="3" fillId="0" borderId="12" xfId="47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3" fontId="0" fillId="0" borderId="0" xfId="47" applyNumberFormat="1" applyFont="1" applyAlignment="1">
      <alignment/>
    </xf>
    <xf numFmtId="173" fontId="0" fillId="0" borderId="0" xfId="47" applyNumberFormat="1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173" fontId="3" fillId="0" borderId="12" xfId="47" applyNumberFormat="1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173" fontId="0" fillId="0" borderId="12" xfId="47" applyNumberFormat="1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/>
    </xf>
    <xf numFmtId="173" fontId="3" fillId="0" borderId="0" xfId="47" applyNumberFormat="1" applyFont="1" applyAlignment="1">
      <alignment/>
    </xf>
    <xf numFmtId="17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171" fontId="0" fillId="0" borderId="10" xfId="47" applyFont="1" applyBorder="1" applyAlignment="1">
      <alignment/>
    </xf>
    <xf numFmtId="171" fontId="0" fillId="0" borderId="19" xfId="47" applyFont="1" applyBorder="1" applyAlignment="1">
      <alignment/>
    </xf>
    <xf numFmtId="171" fontId="3" fillId="0" borderId="10" xfId="47" applyFont="1" applyBorder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9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7"/>
  <sheetViews>
    <sheetView zoomScalePageLayoutView="0" workbookViewId="0" topLeftCell="A1">
      <selection activeCell="B9" sqref="B9:H9"/>
    </sheetView>
  </sheetViews>
  <sheetFormatPr defaultColWidth="11.421875" defaultRowHeight="12.75"/>
  <cols>
    <col min="1" max="1" width="5.00390625" style="0" customWidth="1"/>
    <col min="2" max="2" width="22.7109375" style="0" customWidth="1"/>
    <col min="3" max="3" width="16.7109375" style="0" customWidth="1"/>
    <col min="4" max="7" width="15.7109375" style="0" customWidth="1"/>
  </cols>
  <sheetData>
    <row r="8" spans="2:8" ht="15.75">
      <c r="B8" s="74" t="s">
        <v>81</v>
      </c>
      <c r="C8" s="74"/>
      <c r="D8" s="74"/>
      <c r="E8" s="74"/>
      <c r="F8" s="74"/>
      <c r="G8" s="74"/>
      <c r="H8" s="74"/>
    </row>
    <row r="9" spans="2:8" ht="15.75">
      <c r="B9" s="74" t="s">
        <v>78</v>
      </c>
      <c r="C9" s="74"/>
      <c r="D9" s="74"/>
      <c r="E9" s="74"/>
      <c r="F9" s="74"/>
      <c r="G9" s="74"/>
      <c r="H9" s="74"/>
    </row>
    <row r="10" spans="2:8" ht="15.75">
      <c r="B10" s="74" t="s">
        <v>73</v>
      </c>
      <c r="C10" s="74"/>
      <c r="D10" s="74"/>
      <c r="E10" s="74"/>
      <c r="F10" s="74"/>
      <c r="G10" s="74"/>
      <c r="H10" s="74"/>
    </row>
    <row r="12" ht="13.5" thickBot="1"/>
    <row r="13" spans="1:9" ht="18" customHeight="1">
      <c r="A13" s="1"/>
      <c r="B13" s="77" t="s">
        <v>27</v>
      </c>
      <c r="C13" s="80" t="s">
        <v>21</v>
      </c>
      <c r="D13" s="75" t="s">
        <v>29</v>
      </c>
      <c r="E13" s="76"/>
      <c r="F13" s="76"/>
      <c r="G13" s="76"/>
      <c r="H13" s="76"/>
      <c r="I13" s="1"/>
    </row>
    <row r="14" spans="1:9" ht="12.75">
      <c r="A14" s="1"/>
      <c r="B14" s="78"/>
      <c r="C14" s="81"/>
      <c r="D14" s="83" t="s">
        <v>22</v>
      </c>
      <c r="E14" s="83" t="s">
        <v>23</v>
      </c>
      <c r="F14" s="83" t="s">
        <v>24</v>
      </c>
      <c r="G14" s="83" t="s">
        <v>25</v>
      </c>
      <c r="H14" s="84" t="s">
        <v>26</v>
      </c>
      <c r="I14" s="1"/>
    </row>
    <row r="15" spans="1:9" ht="13.5" customHeight="1" thickBot="1">
      <c r="A15" s="1"/>
      <c r="B15" s="79"/>
      <c r="C15" s="82"/>
      <c r="D15" s="82"/>
      <c r="E15" s="82"/>
      <c r="F15" s="82"/>
      <c r="G15" s="82"/>
      <c r="H15" s="85"/>
      <c r="I15" s="1"/>
    </row>
    <row r="16" spans="2:9" ht="12.75" customHeight="1">
      <c r="B16" s="1"/>
      <c r="C16" s="7"/>
      <c r="D16" s="10"/>
      <c r="E16" s="11"/>
      <c r="F16" s="2"/>
      <c r="G16" s="11"/>
      <c r="H16" s="2"/>
      <c r="I16" s="1"/>
    </row>
    <row r="17" spans="2:9" ht="12.75" customHeight="1">
      <c r="B17" s="26" t="s">
        <v>28</v>
      </c>
      <c r="C17" s="28">
        <f aca="true" t="shared" si="0" ref="C17:H17">SUM(C20:C41)</f>
        <v>10268</v>
      </c>
      <c r="D17" s="27">
        <f t="shared" si="0"/>
        <v>2127</v>
      </c>
      <c r="E17" s="28">
        <f t="shared" si="0"/>
        <v>2070</v>
      </c>
      <c r="F17" s="27">
        <f t="shared" si="0"/>
        <v>2274</v>
      </c>
      <c r="G17" s="28">
        <f t="shared" si="0"/>
        <v>1632</v>
      </c>
      <c r="H17" s="27">
        <f t="shared" si="0"/>
        <v>2165</v>
      </c>
      <c r="I17" s="19"/>
    </row>
    <row r="18" spans="2:9" ht="12.75" customHeight="1">
      <c r="B18" s="1"/>
      <c r="C18" s="8"/>
      <c r="D18" s="15"/>
      <c r="E18" s="12"/>
      <c r="F18" s="5"/>
      <c r="G18" s="12"/>
      <c r="H18" s="5"/>
      <c r="I18" s="1"/>
    </row>
    <row r="19" spans="2:9" ht="12.75" customHeight="1">
      <c r="B19" s="1"/>
      <c r="C19" s="9"/>
      <c r="D19" s="15"/>
      <c r="E19" s="12"/>
      <c r="F19" s="5"/>
      <c r="G19" s="12"/>
      <c r="H19" s="5"/>
      <c r="I19" s="1"/>
    </row>
    <row r="20" spans="2:9" ht="12.75">
      <c r="B20" s="33" t="s">
        <v>0</v>
      </c>
      <c r="C20" s="21">
        <f>SUM(D20:H20)</f>
        <v>4067</v>
      </c>
      <c r="D20" s="16">
        <v>305</v>
      </c>
      <c r="E20" s="9">
        <v>538</v>
      </c>
      <c r="F20" s="6">
        <v>469</v>
      </c>
      <c r="G20" s="9">
        <v>1010</v>
      </c>
      <c r="H20" s="6">
        <v>1745</v>
      </c>
      <c r="I20" s="1"/>
    </row>
    <row r="21" spans="2:9" ht="12.75">
      <c r="B21" s="33" t="s">
        <v>36</v>
      </c>
      <c r="C21" s="21">
        <f>SUM(D21:H21)</f>
        <v>10</v>
      </c>
      <c r="D21" s="16">
        <v>10</v>
      </c>
      <c r="E21" s="9">
        <v>0</v>
      </c>
      <c r="F21" s="6">
        <v>0</v>
      </c>
      <c r="G21" s="9">
        <v>0</v>
      </c>
      <c r="H21" s="6">
        <v>0</v>
      </c>
      <c r="I21" s="1"/>
    </row>
    <row r="22" spans="2:9" ht="12.75">
      <c r="B22" s="33" t="s">
        <v>14</v>
      </c>
      <c r="C22" s="21">
        <f>SUM(D22:H22)</f>
        <v>713</v>
      </c>
      <c r="D22" s="16">
        <v>203</v>
      </c>
      <c r="E22" s="9">
        <v>71</v>
      </c>
      <c r="F22" s="6">
        <v>54</v>
      </c>
      <c r="G22" s="9">
        <v>90</v>
      </c>
      <c r="H22" s="6">
        <v>295</v>
      </c>
      <c r="I22" s="1"/>
    </row>
    <row r="23" spans="2:9" ht="12.75">
      <c r="B23" s="33" t="s">
        <v>3</v>
      </c>
      <c r="C23" s="21">
        <f>SUM(D23:H23)</f>
        <v>109</v>
      </c>
      <c r="D23" s="16">
        <v>109</v>
      </c>
      <c r="E23" s="9">
        <v>0</v>
      </c>
      <c r="F23" s="6">
        <v>0</v>
      </c>
      <c r="G23" s="9">
        <v>0</v>
      </c>
      <c r="H23" s="6">
        <v>0</v>
      </c>
      <c r="I23" s="1"/>
    </row>
    <row r="24" spans="2:9" ht="12" customHeight="1">
      <c r="B24" s="33" t="s">
        <v>5</v>
      </c>
      <c r="C24" s="21">
        <f aca="true" t="shared" si="1" ref="C24:C41">SUM(D24:H24)</f>
        <v>552</v>
      </c>
      <c r="D24" s="16">
        <v>96</v>
      </c>
      <c r="E24" s="9">
        <v>130</v>
      </c>
      <c r="F24" s="6">
        <v>326</v>
      </c>
      <c r="G24" s="9">
        <v>0</v>
      </c>
      <c r="H24" s="6">
        <v>0</v>
      </c>
      <c r="I24" s="1"/>
    </row>
    <row r="25" spans="2:9" ht="12.75">
      <c r="B25" s="33" t="s">
        <v>16</v>
      </c>
      <c r="C25" s="21">
        <f t="shared" si="1"/>
        <v>115</v>
      </c>
      <c r="D25" s="16">
        <v>74</v>
      </c>
      <c r="E25" s="9">
        <v>21</v>
      </c>
      <c r="F25" s="6">
        <v>20</v>
      </c>
      <c r="G25" s="9">
        <v>0</v>
      </c>
      <c r="H25" s="6">
        <v>0</v>
      </c>
      <c r="I25" s="1"/>
    </row>
    <row r="26" spans="2:9" ht="12.75">
      <c r="B26" s="33" t="s">
        <v>17</v>
      </c>
      <c r="C26" s="21">
        <f t="shared" si="1"/>
        <v>710</v>
      </c>
      <c r="D26" s="16">
        <v>246</v>
      </c>
      <c r="E26" s="9">
        <v>146</v>
      </c>
      <c r="F26" s="6">
        <v>152</v>
      </c>
      <c r="G26" s="9">
        <v>166</v>
      </c>
      <c r="H26" s="6">
        <v>0</v>
      </c>
      <c r="I26" s="1"/>
    </row>
    <row r="27" spans="2:9" ht="12.75">
      <c r="B27" s="33" t="s">
        <v>19</v>
      </c>
      <c r="C27" s="21">
        <f t="shared" si="1"/>
        <v>0</v>
      </c>
      <c r="D27" s="16">
        <v>0</v>
      </c>
      <c r="E27" s="9">
        <v>0</v>
      </c>
      <c r="F27" s="6">
        <v>0</v>
      </c>
      <c r="G27" s="9">
        <v>0</v>
      </c>
      <c r="H27" s="6">
        <v>0</v>
      </c>
      <c r="I27" s="1"/>
    </row>
    <row r="28" spans="2:9" ht="12.75">
      <c r="B28" s="33" t="s">
        <v>11</v>
      </c>
      <c r="C28" s="21">
        <f t="shared" si="1"/>
        <v>612</v>
      </c>
      <c r="D28" s="16">
        <v>179</v>
      </c>
      <c r="E28" s="9">
        <v>181</v>
      </c>
      <c r="F28" s="6">
        <v>177</v>
      </c>
      <c r="G28" s="9">
        <v>75</v>
      </c>
      <c r="H28" s="6">
        <v>0</v>
      </c>
      <c r="I28" s="1"/>
    </row>
    <row r="29" spans="2:9" ht="12.75">
      <c r="B29" s="33" t="s">
        <v>18</v>
      </c>
      <c r="C29" s="21">
        <f t="shared" si="1"/>
        <v>174</v>
      </c>
      <c r="D29" s="16">
        <v>66</v>
      </c>
      <c r="E29" s="9">
        <v>89</v>
      </c>
      <c r="F29" s="6">
        <v>19</v>
      </c>
      <c r="G29" s="9">
        <v>0</v>
      </c>
      <c r="H29" s="6">
        <v>0</v>
      </c>
      <c r="I29" s="1"/>
    </row>
    <row r="30" spans="2:9" ht="12.75">
      <c r="B30" s="33" t="s">
        <v>13</v>
      </c>
      <c r="C30" s="21">
        <f t="shared" si="1"/>
        <v>208</v>
      </c>
      <c r="D30" s="16">
        <v>14</v>
      </c>
      <c r="E30" s="9">
        <v>42</v>
      </c>
      <c r="F30" s="6">
        <v>152</v>
      </c>
      <c r="G30" s="9">
        <v>0</v>
      </c>
      <c r="H30" s="6">
        <v>0</v>
      </c>
      <c r="I30" s="1"/>
    </row>
    <row r="31" spans="2:9" ht="12.75">
      <c r="B31" s="33" t="s">
        <v>15</v>
      </c>
      <c r="C31" s="21">
        <f t="shared" si="1"/>
        <v>69</v>
      </c>
      <c r="D31" s="16">
        <v>45</v>
      </c>
      <c r="E31" s="9">
        <v>24</v>
      </c>
      <c r="F31" s="6">
        <v>0</v>
      </c>
      <c r="G31" s="9">
        <v>0</v>
      </c>
      <c r="H31" s="6">
        <v>0</v>
      </c>
      <c r="I31" s="1"/>
    </row>
    <row r="32" spans="2:9" ht="12.75">
      <c r="B32" s="33" t="s">
        <v>6</v>
      </c>
      <c r="C32" s="21">
        <f t="shared" si="1"/>
        <v>226</v>
      </c>
      <c r="D32" s="16">
        <v>109</v>
      </c>
      <c r="E32" s="9">
        <v>29</v>
      </c>
      <c r="F32" s="6">
        <v>88</v>
      </c>
      <c r="G32" s="9">
        <v>0</v>
      </c>
      <c r="H32" s="6">
        <v>0</v>
      </c>
      <c r="I32" s="1"/>
    </row>
    <row r="33" spans="2:9" ht="12.75">
      <c r="B33" s="33" t="s">
        <v>12</v>
      </c>
      <c r="C33" s="21">
        <f t="shared" si="1"/>
        <v>200</v>
      </c>
      <c r="D33" s="16">
        <v>60</v>
      </c>
      <c r="E33" s="9">
        <v>0</v>
      </c>
      <c r="F33" s="6">
        <v>97</v>
      </c>
      <c r="G33" s="9">
        <v>43</v>
      </c>
      <c r="H33" s="6">
        <v>0</v>
      </c>
      <c r="I33" s="1"/>
    </row>
    <row r="34" spans="2:9" ht="12.75">
      <c r="B34" s="33" t="s">
        <v>2</v>
      </c>
      <c r="C34" s="21">
        <f t="shared" si="1"/>
        <v>18</v>
      </c>
      <c r="D34" s="16">
        <v>0</v>
      </c>
      <c r="E34" s="9">
        <v>18</v>
      </c>
      <c r="F34" s="6">
        <v>0</v>
      </c>
      <c r="G34" s="9">
        <v>0</v>
      </c>
      <c r="H34" s="6">
        <v>0</v>
      </c>
      <c r="I34" s="1"/>
    </row>
    <row r="35" spans="2:9" ht="12.75">
      <c r="B35" s="33" t="s">
        <v>1</v>
      </c>
      <c r="C35" s="21">
        <f t="shared" si="1"/>
        <v>244</v>
      </c>
      <c r="D35" s="16">
        <v>106</v>
      </c>
      <c r="E35" s="9">
        <v>52</v>
      </c>
      <c r="F35" s="6">
        <v>86</v>
      </c>
      <c r="G35" s="9">
        <v>0</v>
      </c>
      <c r="H35" s="6">
        <v>0</v>
      </c>
      <c r="I35" s="1"/>
    </row>
    <row r="36" spans="2:9" ht="12.75">
      <c r="B36" s="33" t="s">
        <v>10</v>
      </c>
      <c r="C36" s="21">
        <f t="shared" si="1"/>
        <v>625</v>
      </c>
      <c r="D36" s="16">
        <v>160</v>
      </c>
      <c r="E36" s="9">
        <v>230</v>
      </c>
      <c r="F36" s="6">
        <v>163</v>
      </c>
      <c r="G36" s="9">
        <v>0</v>
      </c>
      <c r="H36" s="6">
        <v>72</v>
      </c>
      <c r="I36" s="1"/>
    </row>
    <row r="37" spans="2:9" ht="12.75">
      <c r="B37" s="33" t="s">
        <v>7</v>
      </c>
      <c r="C37" s="21">
        <f t="shared" si="1"/>
        <v>708</v>
      </c>
      <c r="D37" s="16">
        <v>168</v>
      </c>
      <c r="E37" s="9">
        <v>145</v>
      </c>
      <c r="F37" s="6">
        <v>170</v>
      </c>
      <c r="G37" s="9">
        <v>172</v>
      </c>
      <c r="H37" s="6">
        <v>53</v>
      </c>
      <c r="I37" s="1"/>
    </row>
    <row r="38" spans="2:9" ht="12.75">
      <c r="B38" s="33" t="s">
        <v>20</v>
      </c>
      <c r="C38" s="21">
        <f t="shared" si="1"/>
        <v>287</v>
      </c>
      <c r="D38" s="16">
        <v>25</v>
      </c>
      <c r="E38" s="9">
        <v>67</v>
      </c>
      <c r="F38" s="6">
        <v>119</v>
      </c>
      <c r="G38" s="9">
        <v>76</v>
      </c>
      <c r="H38" s="6">
        <v>0</v>
      </c>
      <c r="I38" s="1"/>
    </row>
    <row r="39" spans="2:9" ht="12.75">
      <c r="B39" s="33" t="s">
        <v>4</v>
      </c>
      <c r="C39" s="21">
        <f t="shared" si="1"/>
        <v>447</v>
      </c>
      <c r="D39" s="16">
        <v>37</v>
      </c>
      <c r="E39" s="9">
        <v>228</v>
      </c>
      <c r="F39" s="6">
        <v>182</v>
      </c>
      <c r="G39" s="9">
        <v>0</v>
      </c>
      <c r="H39" s="6">
        <v>0</v>
      </c>
      <c r="I39" s="1"/>
    </row>
    <row r="40" spans="2:9" ht="12.75">
      <c r="B40" s="33" t="s">
        <v>8</v>
      </c>
      <c r="C40" s="21">
        <f t="shared" si="1"/>
        <v>73</v>
      </c>
      <c r="D40" s="16">
        <v>73</v>
      </c>
      <c r="E40" s="9">
        <v>0</v>
      </c>
      <c r="F40" s="6">
        <v>0</v>
      </c>
      <c r="G40" s="9">
        <v>0</v>
      </c>
      <c r="H40" s="6">
        <v>0</v>
      </c>
      <c r="I40" s="1"/>
    </row>
    <row r="41" spans="2:9" ht="12.75">
      <c r="B41" s="33" t="s">
        <v>9</v>
      </c>
      <c r="C41" s="21">
        <f t="shared" si="1"/>
        <v>101</v>
      </c>
      <c r="D41" s="16">
        <v>42</v>
      </c>
      <c r="E41" s="9">
        <v>59</v>
      </c>
      <c r="F41" s="6">
        <v>0</v>
      </c>
      <c r="G41" s="9">
        <v>0</v>
      </c>
      <c r="H41" s="6">
        <v>0</v>
      </c>
      <c r="I41" s="1"/>
    </row>
    <row r="42" spans="2:9" ht="13.5" thickBot="1">
      <c r="B42" s="36"/>
      <c r="C42" s="71"/>
      <c r="D42" s="72"/>
      <c r="E42" s="71"/>
      <c r="F42" s="73"/>
      <c r="G42" s="71"/>
      <c r="H42" s="73"/>
      <c r="I42" s="1"/>
    </row>
    <row r="43" spans="2:3" ht="12.75">
      <c r="B43" s="18" t="s">
        <v>33</v>
      </c>
      <c r="C43" s="1"/>
    </row>
    <row r="47" spans="2:3" ht="12.75">
      <c r="B47" s="1"/>
      <c r="C47" s="1"/>
    </row>
  </sheetData>
  <sheetProtection/>
  <mergeCells count="11">
    <mergeCell ref="B10:H10"/>
    <mergeCell ref="B8:H8"/>
    <mergeCell ref="B9:H9"/>
    <mergeCell ref="D13:H13"/>
    <mergeCell ref="B13:B15"/>
    <mergeCell ref="C13:C15"/>
    <mergeCell ref="D14:D15"/>
    <mergeCell ref="E14:E15"/>
    <mergeCell ref="F14:F15"/>
    <mergeCell ref="G14:G15"/>
    <mergeCell ref="H14:H15"/>
  </mergeCells>
  <printOptions/>
  <pageMargins left="0.984251968503937" right="0.75" top="1.5748031496062993" bottom="1" header="0" footer="0"/>
  <pageSetup horizontalDpi="200" verticalDpi="200" orientation="landscape" r:id="rId1"/>
  <headerFooter alignWithMargins="0">
    <oddFooter>&amp;C24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H42"/>
  <sheetViews>
    <sheetView zoomScalePageLayoutView="0" workbookViewId="0" topLeftCell="A1">
      <selection activeCell="B8" sqref="B8:G8"/>
    </sheetView>
  </sheetViews>
  <sheetFormatPr defaultColWidth="11.421875" defaultRowHeight="12.75"/>
  <cols>
    <col min="1" max="1" width="5.00390625" style="0" customWidth="1"/>
    <col min="2" max="2" width="20.7109375" style="0" customWidth="1"/>
    <col min="3" max="7" width="13.7109375" style="0" customWidth="1"/>
  </cols>
  <sheetData>
    <row r="8" spans="2:7" ht="15.75">
      <c r="B8" s="74" t="s">
        <v>82</v>
      </c>
      <c r="C8" s="74"/>
      <c r="D8" s="74"/>
      <c r="E8" s="74"/>
      <c r="F8" s="74"/>
      <c r="G8" s="74"/>
    </row>
    <row r="9" spans="2:7" ht="15.75">
      <c r="B9" s="74" t="s">
        <v>78</v>
      </c>
      <c r="C9" s="74"/>
      <c r="D9" s="74"/>
      <c r="E9" s="74"/>
      <c r="F9" s="74"/>
      <c r="G9" s="74"/>
    </row>
    <row r="10" spans="2:7" ht="15.75">
      <c r="B10" s="74" t="s">
        <v>79</v>
      </c>
      <c r="C10" s="74"/>
      <c r="D10" s="74"/>
      <c r="E10" s="74"/>
      <c r="F10" s="74"/>
      <c r="G10" s="74"/>
    </row>
    <row r="12" ht="13.5" thickBot="1">
      <c r="H12" s="1"/>
    </row>
    <row r="13" spans="1:8" ht="18" customHeight="1">
      <c r="A13" s="1"/>
      <c r="B13" s="77" t="s">
        <v>27</v>
      </c>
      <c r="C13" s="86" t="s">
        <v>30</v>
      </c>
      <c r="D13" s="86"/>
      <c r="E13" s="86"/>
      <c r="F13" s="86"/>
      <c r="G13" s="86"/>
      <c r="H13" s="1"/>
    </row>
    <row r="14" spans="1:8" ht="18" customHeight="1" thickBot="1">
      <c r="A14" s="1"/>
      <c r="B14" s="79"/>
      <c r="C14" s="29">
        <v>1996</v>
      </c>
      <c r="D14" s="30">
        <v>1997</v>
      </c>
      <c r="E14" s="29">
        <v>1998</v>
      </c>
      <c r="F14" s="31">
        <v>1999</v>
      </c>
      <c r="G14" s="31">
        <v>2000</v>
      </c>
      <c r="H14" s="1"/>
    </row>
    <row r="15" spans="2:7" ht="12.75">
      <c r="B15" s="32"/>
      <c r="C15" s="33"/>
      <c r="D15" s="34"/>
      <c r="E15" s="33"/>
      <c r="F15" s="23"/>
      <c r="G15" s="23"/>
    </row>
    <row r="16" spans="2:7" ht="12.75">
      <c r="B16" s="35" t="s">
        <v>28</v>
      </c>
      <c r="C16" s="22">
        <f>SUM(C19:C54)</f>
        <v>13113</v>
      </c>
      <c r="D16" s="21">
        <f>SUM(D19:D54)</f>
        <v>13854</v>
      </c>
      <c r="E16" s="22">
        <f>SUM(E19:E54)</f>
        <v>14744</v>
      </c>
      <c r="F16" s="20">
        <f>SUM(F19:F54)</f>
        <v>15378</v>
      </c>
      <c r="G16" s="20">
        <f>SUM(G19:G54)</f>
        <v>16230</v>
      </c>
    </row>
    <row r="17" spans="2:7" ht="12.75">
      <c r="B17" s="4"/>
      <c r="C17" s="6"/>
      <c r="D17" s="9"/>
      <c r="E17" s="6"/>
      <c r="F17" s="16"/>
      <c r="G17" s="3"/>
    </row>
    <row r="18" spans="2:7" ht="12.75">
      <c r="B18" s="4"/>
      <c r="C18" s="6"/>
      <c r="D18" s="9"/>
      <c r="E18" s="6"/>
      <c r="F18" s="16"/>
      <c r="G18" s="3"/>
    </row>
    <row r="19" spans="2:7" ht="12.75">
      <c r="B19" s="40" t="s">
        <v>0</v>
      </c>
      <c r="C19" s="6">
        <v>4218</v>
      </c>
      <c r="D19" s="9">
        <v>4525</v>
      </c>
      <c r="E19" s="6">
        <v>4765</v>
      </c>
      <c r="F19" s="16">
        <v>4877</v>
      </c>
      <c r="G19" s="16">
        <v>5212</v>
      </c>
    </row>
    <row r="20" spans="2:7" ht="12.75">
      <c r="B20" s="40" t="s">
        <v>36</v>
      </c>
      <c r="C20" s="6">
        <v>23</v>
      </c>
      <c r="D20" s="9">
        <v>25</v>
      </c>
      <c r="E20" s="6">
        <v>25</v>
      </c>
      <c r="F20" s="16">
        <v>33</v>
      </c>
      <c r="G20" s="16">
        <v>47</v>
      </c>
    </row>
    <row r="21" spans="2:7" ht="12.75">
      <c r="B21" s="40" t="s">
        <v>14</v>
      </c>
      <c r="C21" s="6">
        <v>896</v>
      </c>
      <c r="D21" s="9">
        <v>926</v>
      </c>
      <c r="E21" s="6">
        <v>1067</v>
      </c>
      <c r="F21" s="16">
        <v>1076</v>
      </c>
      <c r="G21" s="16">
        <v>1118</v>
      </c>
    </row>
    <row r="22" spans="2:7" ht="12.75">
      <c r="B22" s="40" t="s">
        <v>3</v>
      </c>
      <c r="C22" s="6">
        <v>92</v>
      </c>
      <c r="D22" s="9">
        <v>116</v>
      </c>
      <c r="E22" s="6">
        <v>116</v>
      </c>
      <c r="F22" s="16">
        <v>134</v>
      </c>
      <c r="G22" s="16">
        <v>177</v>
      </c>
    </row>
    <row r="23" spans="2:7" ht="12.75">
      <c r="B23" s="40" t="s">
        <v>5</v>
      </c>
      <c r="C23" s="6">
        <v>616</v>
      </c>
      <c r="D23" s="9">
        <v>676</v>
      </c>
      <c r="E23" s="6">
        <v>703</v>
      </c>
      <c r="F23" s="16">
        <v>744</v>
      </c>
      <c r="G23" s="16">
        <v>776</v>
      </c>
    </row>
    <row r="24" spans="2:7" ht="12.75">
      <c r="B24" s="40" t="s">
        <v>16</v>
      </c>
      <c r="C24" s="6">
        <v>166</v>
      </c>
      <c r="D24" s="9">
        <v>188</v>
      </c>
      <c r="E24" s="6">
        <v>192</v>
      </c>
      <c r="F24" s="16">
        <v>199</v>
      </c>
      <c r="G24" s="16">
        <v>210</v>
      </c>
    </row>
    <row r="25" spans="2:7" ht="12.75">
      <c r="B25" s="40" t="s">
        <v>17</v>
      </c>
      <c r="C25" s="6">
        <v>1050</v>
      </c>
      <c r="D25" s="9">
        <v>1069</v>
      </c>
      <c r="E25" s="6">
        <v>1200</v>
      </c>
      <c r="F25" s="16">
        <v>1211</v>
      </c>
      <c r="G25" s="16">
        <v>1268</v>
      </c>
    </row>
    <row r="26" spans="2:7" ht="12.75">
      <c r="B26" s="40" t="s">
        <v>19</v>
      </c>
      <c r="C26" s="6">
        <v>70</v>
      </c>
      <c r="D26" s="9">
        <v>87</v>
      </c>
      <c r="E26" s="6">
        <v>87</v>
      </c>
      <c r="F26" s="16">
        <v>87</v>
      </c>
      <c r="G26" s="16">
        <v>87</v>
      </c>
    </row>
    <row r="27" spans="2:7" ht="12.75">
      <c r="B27" s="40" t="s">
        <v>11</v>
      </c>
      <c r="C27" s="6">
        <v>978</v>
      </c>
      <c r="D27" s="9">
        <v>1047</v>
      </c>
      <c r="E27" s="6">
        <v>1115</v>
      </c>
      <c r="F27" s="16">
        <v>1059</v>
      </c>
      <c r="G27" s="16">
        <v>1057</v>
      </c>
    </row>
    <row r="28" spans="2:7" ht="12.75">
      <c r="B28" s="40" t="s">
        <v>18</v>
      </c>
      <c r="C28" s="6">
        <v>223</v>
      </c>
      <c r="D28" s="9">
        <v>216</v>
      </c>
      <c r="E28" s="6">
        <v>188</v>
      </c>
      <c r="F28" s="16">
        <v>226</v>
      </c>
      <c r="G28" s="16">
        <v>229</v>
      </c>
    </row>
    <row r="29" spans="2:7" ht="12.75">
      <c r="B29" s="40" t="s">
        <v>13</v>
      </c>
      <c r="C29" s="6">
        <v>236</v>
      </c>
      <c r="D29" s="9">
        <v>246</v>
      </c>
      <c r="E29" s="6">
        <v>319</v>
      </c>
      <c r="F29" s="16">
        <v>322</v>
      </c>
      <c r="G29" s="16">
        <v>459</v>
      </c>
    </row>
    <row r="30" spans="2:7" ht="12.75">
      <c r="B30" s="40" t="s">
        <v>15</v>
      </c>
      <c r="C30" s="6">
        <v>285</v>
      </c>
      <c r="D30" s="9">
        <v>315</v>
      </c>
      <c r="E30" s="6">
        <v>336</v>
      </c>
      <c r="F30" s="16">
        <v>401</v>
      </c>
      <c r="G30" s="16">
        <v>408</v>
      </c>
    </row>
    <row r="31" spans="2:7" ht="12.75">
      <c r="B31" s="40" t="s">
        <v>6</v>
      </c>
      <c r="C31" s="6">
        <v>359</v>
      </c>
      <c r="D31" s="9">
        <v>345</v>
      </c>
      <c r="E31" s="6">
        <v>381</v>
      </c>
      <c r="F31" s="16">
        <v>440</v>
      </c>
      <c r="G31" s="16">
        <v>455</v>
      </c>
    </row>
    <row r="32" spans="2:7" ht="13.5" customHeight="1">
      <c r="B32" s="40" t="s">
        <v>12</v>
      </c>
      <c r="C32" s="6">
        <v>313</v>
      </c>
      <c r="D32" s="9">
        <v>329</v>
      </c>
      <c r="E32" s="6">
        <v>329</v>
      </c>
      <c r="F32" s="16">
        <v>363</v>
      </c>
      <c r="G32" s="16">
        <v>365</v>
      </c>
    </row>
    <row r="33" spans="2:7" ht="12.75">
      <c r="B33" s="40" t="s">
        <v>2</v>
      </c>
      <c r="C33" s="6">
        <v>107</v>
      </c>
      <c r="D33" s="9">
        <v>107</v>
      </c>
      <c r="E33" s="6">
        <v>107</v>
      </c>
      <c r="F33" s="16">
        <v>125</v>
      </c>
      <c r="G33" s="16">
        <v>130</v>
      </c>
    </row>
    <row r="34" spans="2:7" ht="12.75">
      <c r="B34" s="40" t="s">
        <v>1</v>
      </c>
      <c r="C34" s="6">
        <v>392</v>
      </c>
      <c r="D34" s="9">
        <v>424</v>
      </c>
      <c r="E34" s="6">
        <v>463</v>
      </c>
      <c r="F34" s="16">
        <v>488</v>
      </c>
      <c r="G34" s="16">
        <v>481</v>
      </c>
    </row>
    <row r="35" spans="2:7" ht="12.75">
      <c r="B35" s="40" t="s">
        <v>10</v>
      </c>
      <c r="C35" s="6">
        <v>946</v>
      </c>
      <c r="D35" s="9">
        <v>1032</v>
      </c>
      <c r="E35" s="6">
        <v>1063</v>
      </c>
      <c r="F35" s="16">
        <v>1149</v>
      </c>
      <c r="G35" s="16">
        <v>1190</v>
      </c>
    </row>
    <row r="36" spans="2:7" ht="12.75">
      <c r="B36" s="40" t="s">
        <v>7</v>
      </c>
      <c r="C36" s="6">
        <v>795</v>
      </c>
      <c r="D36" s="9">
        <v>834</v>
      </c>
      <c r="E36" s="6">
        <v>884</v>
      </c>
      <c r="F36" s="16">
        <v>1037</v>
      </c>
      <c r="G36" s="16">
        <v>1038</v>
      </c>
    </row>
    <row r="37" spans="2:7" ht="12.75">
      <c r="B37" s="40" t="s">
        <v>20</v>
      </c>
      <c r="C37" s="6">
        <v>406</v>
      </c>
      <c r="D37" s="9">
        <v>359</v>
      </c>
      <c r="E37" s="6">
        <v>369</v>
      </c>
      <c r="F37" s="16">
        <v>373</v>
      </c>
      <c r="G37" s="16">
        <v>375</v>
      </c>
    </row>
    <row r="38" spans="2:7" ht="12.75">
      <c r="B38" s="40" t="s">
        <v>4</v>
      </c>
      <c r="C38" s="6">
        <v>644</v>
      </c>
      <c r="D38" s="9">
        <v>690</v>
      </c>
      <c r="E38" s="6">
        <v>710</v>
      </c>
      <c r="F38" s="16">
        <v>757</v>
      </c>
      <c r="G38" s="16">
        <v>783</v>
      </c>
    </row>
    <row r="39" spans="2:7" ht="12.75">
      <c r="B39" s="40" t="s">
        <v>8</v>
      </c>
      <c r="C39" s="6">
        <v>68</v>
      </c>
      <c r="D39" s="9">
        <v>82</v>
      </c>
      <c r="E39" s="6">
        <v>82</v>
      </c>
      <c r="F39" s="16">
        <v>58</v>
      </c>
      <c r="G39" s="16">
        <v>89</v>
      </c>
    </row>
    <row r="40" spans="2:7" ht="12.75">
      <c r="B40" s="40" t="s">
        <v>9</v>
      </c>
      <c r="C40" s="6">
        <v>230</v>
      </c>
      <c r="D40" s="9">
        <v>216</v>
      </c>
      <c r="E40" s="6">
        <v>243</v>
      </c>
      <c r="F40" s="16">
        <v>219</v>
      </c>
      <c r="G40" s="16">
        <v>276</v>
      </c>
    </row>
    <row r="41" spans="2:7" ht="13.5" thickBot="1">
      <c r="B41" s="36"/>
      <c r="C41" s="36"/>
      <c r="D41" s="37"/>
      <c r="E41" s="38"/>
      <c r="F41" s="37"/>
      <c r="G41" s="39"/>
    </row>
    <row r="42" ht="12.75">
      <c r="B42" s="18" t="s">
        <v>34</v>
      </c>
    </row>
  </sheetData>
  <sheetProtection/>
  <mergeCells count="5">
    <mergeCell ref="B8:G8"/>
    <mergeCell ref="B9:G9"/>
    <mergeCell ref="B13:B14"/>
    <mergeCell ref="C13:G13"/>
    <mergeCell ref="B10:G10"/>
  </mergeCells>
  <printOptions/>
  <pageMargins left="0.984251968503937" right="0.75" top="1.5748031496062993" bottom="1" header="0" footer="0"/>
  <pageSetup horizontalDpi="300" verticalDpi="300" orientation="landscape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F39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3.140625" style="0" customWidth="1"/>
    <col min="2" max="2" width="24.7109375" style="0" customWidth="1"/>
    <col min="3" max="6" width="18.7109375" style="0" customWidth="1"/>
  </cols>
  <sheetData>
    <row r="5" spans="2:6" ht="15.75">
      <c r="B5" s="74" t="s">
        <v>83</v>
      </c>
      <c r="C5" s="74"/>
      <c r="D5" s="74"/>
      <c r="E5" s="74"/>
      <c r="F5" s="74"/>
    </row>
    <row r="6" spans="2:6" ht="15.75">
      <c r="B6" s="74" t="s">
        <v>84</v>
      </c>
      <c r="C6" s="74"/>
      <c r="D6" s="74"/>
      <c r="E6" s="74"/>
      <c r="F6" s="74"/>
    </row>
    <row r="7" spans="2:6" ht="15.75">
      <c r="B7" s="74" t="s">
        <v>73</v>
      </c>
      <c r="C7" s="74"/>
      <c r="D7" s="74"/>
      <c r="E7" s="74"/>
      <c r="F7" s="74"/>
    </row>
    <row r="9" spans="2:6" ht="13.5" thickBot="1">
      <c r="B9" s="37"/>
      <c r="F9" s="37"/>
    </row>
    <row r="10" spans="2:6" ht="18" customHeight="1">
      <c r="B10" s="77" t="s">
        <v>27</v>
      </c>
      <c r="C10" s="75" t="s">
        <v>70</v>
      </c>
      <c r="D10" s="76"/>
      <c r="E10" s="76"/>
      <c r="F10" s="87" t="s">
        <v>71</v>
      </c>
    </row>
    <row r="11" spans="2:6" ht="18" customHeight="1" thickBot="1">
      <c r="B11" s="79"/>
      <c r="C11" s="48" t="s">
        <v>62</v>
      </c>
      <c r="D11" s="25" t="s">
        <v>63</v>
      </c>
      <c r="E11" s="48" t="s">
        <v>64</v>
      </c>
      <c r="F11" s="88"/>
    </row>
    <row r="12" spans="2:6" ht="12.75">
      <c r="B12" s="1"/>
      <c r="C12" s="61"/>
      <c r="D12" s="13"/>
      <c r="F12" s="67"/>
    </row>
    <row r="13" spans="2:6" ht="12.75">
      <c r="B13" s="26" t="s">
        <v>28</v>
      </c>
      <c r="C13" s="21">
        <f>SUM(C16:C37)</f>
        <v>597</v>
      </c>
      <c r="D13" s="21">
        <f>SUM(D16:D37)</f>
        <v>16230</v>
      </c>
      <c r="E13" s="20">
        <f>SUM(E16:E37)</f>
        <v>41745</v>
      </c>
      <c r="F13" s="70">
        <f>E13/D13</f>
        <v>2.5720887245841033</v>
      </c>
    </row>
    <row r="14" spans="2:6" ht="12.75">
      <c r="B14" s="1"/>
      <c r="C14" s="9"/>
      <c r="D14" s="9"/>
      <c r="E14" s="46"/>
      <c r="F14" s="68"/>
    </row>
    <row r="15" spans="2:6" ht="12.75">
      <c r="B15" s="1"/>
      <c r="C15" s="9"/>
      <c r="D15" s="9"/>
      <c r="E15" s="46"/>
      <c r="F15" s="68"/>
    </row>
    <row r="16" spans="2:6" ht="12.75">
      <c r="B16" s="33" t="s">
        <v>0</v>
      </c>
      <c r="C16" s="9">
        <v>103</v>
      </c>
      <c r="D16" s="9">
        <v>5212</v>
      </c>
      <c r="E16" s="46">
        <v>13883</v>
      </c>
      <c r="F16" s="68">
        <f>E16/D16</f>
        <v>2.6636607828089027</v>
      </c>
    </row>
    <row r="17" spans="2:6" ht="12.75">
      <c r="B17" s="33" t="s">
        <v>36</v>
      </c>
      <c r="C17" s="9">
        <v>4</v>
      </c>
      <c r="D17" s="9">
        <v>47</v>
      </c>
      <c r="E17" s="46">
        <v>119</v>
      </c>
      <c r="F17" s="68">
        <f aca="true" t="shared" si="0" ref="F17:F37">E17/D17</f>
        <v>2.5319148936170213</v>
      </c>
    </row>
    <row r="18" spans="2:6" ht="12.75">
      <c r="B18" s="33" t="s">
        <v>14</v>
      </c>
      <c r="C18" s="9">
        <v>63</v>
      </c>
      <c r="D18" s="9">
        <v>1118</v>
      </c>
      <c r="E18" s="46">
        <v>2805</v>
      </c>
      <c r="F18" s="68">
        <f t="shared" si="0"/>
        <v>2.5089445438282647</v>
      </c>
    </row>
    <row r="19" spans="2:6" ht="12.75">
      <c r="B19" s="33" t="s">
        <v>3</v>
      </c>
      <c r="C19" s="9">
        <v>8</v>
      </c>
      <c r="D19" s="9">
        <v>177</v>
      </c>
      <c r="E19" s="46">
        <v>415</v>
      </c>
      <c r="F19" s="68">
        <f t="shared" si="0"/>
        <v>2.3446327683615817</v>
      </c>
    </row>
    <row r="20" spans="2:6" ht="12.75">
      <c r="B20" s="33" t="s">
        <v>5</v>
      </c>
      <c r="C20" s="9">
        <v>29</v>
      </c>
      <c r="D20" s="9">
        <v>776</v>
      </c>
      <c r="E20" s="46">
        <v>2084</v>
      </c>
      <c r="F20" s="68">
        <f t="shared" si="0"/>
        <v>2.685567010309278</v>
      </c>
    </row>
    <row r="21" spans="2:6" ht="12.75">
      <c r="B21" s="33" t="s">
        <v>16</v>
      </c>
      <c r="C21" s="9">
        <v>11</v>
      </c>
      <c r="D21" s="9">
        <v>210</v>
      </c>
      <c r="E21" s="46">
        <v>525</v>
      </c>
      <c r="F21" s="68">
        <f t="shared" si="0"/>
        <v>2.5</v>
      </c>
    </row>
    <row r="22" spans="2:6" ht="12.75">
      <c r="B22" s="33" t="s">
        <v>17</v>
      </c>
      <c r="C22" s="9">
        <v>66</v>
      </c>
      <c r="D22" s="9">
        <v>1268</v>
      </c>
      <c r="E22" s="46">
        <v>2921</v>
      </c>
      <c r="F22" s="68">
        <f t="shared" si="0"/>
        <v>2.303627760252366</v>
      </c>
    </row>
    <row r="23" spans="2:6" ht="12.75">
      <c r="B23" s="33" t="s">
        <v>19</v>
      </c>
      <c r="C23" s="9">
        <v>4</v>
      </c>
      <c r="D23" s="9">
        <v>87</v>
      </c>
      <c r="E23" s="46">
        <v>227</v>
      </c>
      <c r="F23" s="68">
        <f t="shared" si="0"/>
        <v>2.6091954022988504</v>
      </c>
    </row>
    <row r="24" spans="2:6" ht="12.75">
      <c r="B24" s="33" t="s">
        <v>11</v>
      </c>
      <c r="C24" s="9">
        <v>42</v>
      </c>
      <c r="D24" s="9">
        <v>1057</v>
      </c>
      <c r="E24" s="46">
        <v>2495</v>
      </c>
      <c r="F24" s="68">
        <f t="shared" si="0"/>
        <v>2.360454115421003</v>
      </c>
    </row>
    <row r="25" spans="2:6" ht="12.75">
      <c r="B25" s="33" t="s">
        <v>18</v>
      </c>
      <c r="C25" s="9">
        <v>10</v>
      </c>
      <c r="D25" s="9">
        <v>229</v>
      </c>
      <c r="E25" s="46">
        <v>596</v>
      </c>
      <c r="F25" s="68">
        <f t="shared" si="0"/>
        <v>2.6026200873362444</v>
      </c>
    </row>
    <row r="26" spans="2:6" ht="12.75">
      <c r="B26" s="33" t="s">
        <v>13</v>
      </c>
      <c r="C26" s="9">
        <v>14</v>
      </c>
      <c r="D26" s="9">
        <v>459</v>
      </c>
      <c r="E26" s="46">
        <v>1195</v>
      </c>
      <c r="F26" s="68">
        <f t="shared" si="0"/>
        <v>2.603485838779956</v>
      </c>
    </row>
    <row r="27" spans="2:6" ht="12.75">
      <c r="B27" s="33" t="s">
        <v>15</v>
      </c>
      <c r="C27" s="9">
        <v>20</v>
      </c>
      <c r="D27" s="9">
        <v>408</v>
      </c>
      <c r="E27" s="46">
        <v>976</v>
      </c>
      <c r="F27" s="68">
        <f t="shared" si="0"/>
        <v>2.392156862745098</v>
      </c>
    </row>
    <row r="28" spans="2:6" ht="12.75">
      <c r="B28" s="33" t="s">
        <v>6</v>
      </c>
      <c r="C28" s="9">
        <v>21</v>
      </c>
      <c r="D28" s="9">
        <v>455</v>
      </c>
      <c r="E28" s="46">
        <v>1173</v>
      </c>
      <c r="F28" s="68">
        <f t="shared" si="0"/>
        <v>2.578021978021978</v>
      </c>
    </row>
    <row r="29" spans="2:6" ht="12.75">
      <c r="B29" s="33" t="s">
        <v>12</v>
      </c>
      <c r="C29" s="9">
        <v>13</v>
      </c>
      <c r="D29" s="9">
        <v>365</v>
      </c>
      <c r="E29" s="46">
        <v>890</v>
      </c>
      <c r="F29" s="68">
        <f t="shared" si="0"/>
        <v>2.4383561643835616</v>
      </c>
    </row>
    <row r="30" spans="2:6" ht="12.75">
      <c r="B30" s="33" t="s">
        <v>2</v>
      </c>
      <c r="C30" s="9">
        <v>10</v>
      </c>
      <c r="D30" s="9">
        <v>130</v>
      </c>
      <c r="E30" s="46">
        <v>325</v>
      </c>
      <c r="F30" s="68">
        <f t="shared" si="0"/>
        <v>2.5</v>
      </c>
    </row>
    <row r="31" spans="2:6" ht="12.75">
      <c r="B31" s="33" t="s">
        <v>1</v>
      </c>
      <c r="C31" s="9">
        <v>25</v>
      </c>
      <c r="D31" s="9">
        <v>481</v>
      </c>
      <c r="E31" s="46">
        <v>1151</v>
      </c>
      <c r="F31" s="68">
        <f t="shared" si="0"/>
        <v>2.392931392931393</v>
      </c>
    </row>
    <row r="32" spans="2:6" ht="12.75">
      <c r="B32" s="33" t="s">
        <v>10</v>
      </c>
      <c r="C32" s="9">
        <v>51</v>
      </c>
      <c r="D32" s="9">
        <v>1190</v>
      </c>
      <c r="E32" s="46">
        <v>3095</v>
      </c>
      <c r="F32" s="68">
        <f t="shared" si="0"/>
        <v>2.600840336134454</v>
      </c>
    </row>
    <row r="33" spans="2:6" ht="12.75">
      <c r="B33" s="33" t="s">
        <v>7</v>
      </c>
      <c r="C33" s="9">
        <v>43</v>
      </c>
      <c r="D33" s="9">
        <v>1038</v>
      </c>
      <c r="E33" s="46">
        <v>2888</v>
      </c>
      <c r="F33" s="68">
        <f t="shared" si="0"/>
        <v>2.7822736030828517</v>
      </c>
    </row>
    <row r="34" spans="2:6" ht="12.75">
      <c r="B34" s="33" t="s">
        <v>20</v>
      </c>
      <c r="C34" s="9">
        <v>10</v>
      </c>
      <c r="D34" s="9">
        <v>375</v>
      </c>
      <c r="E34" s="46">
        <v>928</v>
      </c>
      <c r="F34" s="68">
        <f t="shared" si="0"/>
        <v>2.474666666666667</v>
      </c>
    </row>
    <row r="35" spans="2:6" ht="12.75">
      <c r="B35" s="33" t="s">
        <v>4</v>
      </c>
      <c r="C35" s="9">
        <v>31</v>
      </c>
      <c r="D35" s="9">
        <v>783</v>
      </c>
      <c r="E35" s="46">
        <v>2197</v>
      </c>
      <c r="F35" s="68">
        <f t="shared" si="0"/>
        <v>2.805874840357599</v>
      </c>
    </row>
    <row r="36" spans="2:6" ht="12.75">
      <c r="B36" s="33" t="s">
        <v>8</v>
      </c>
      <c r="C36" s="9">
        <v>4</v>
      </c>
      <c r="D36" s="9">
        <v>89</v>
      </c>
      <c r="E36" s="46">
        <v>195</v>
      </c>
      <c r="F36" s="68">
        <f t="shared" si="0"/>
        <v>2.191011235955056</v>
      </c>
    </row>
    <row r="37" spans="2:6" ht="12.75">
      <c r="B37" s="33" t="s">
        <v>9</v>
      </c>
      <c r="C37" s="9">
        <v>15</v>
      </c>
      <c r="D37" s="9">
        <v>276</v>
      </c>
      <c r="E37" s="46">
        <v>662</v>
      </c>
      <c r="F37" s="68">
        <f t="shared" si="0"/>
        <v>2.398550724637681</v>
      </c>
    </row>
    <row r="38" spans="2:6" ht="13.5" thickBot="1">
      <c r="B38" s="37"/>
      <c r="C38" s="38"/>
      <c r="D38" s="38"/>
      <c r="E38" s="37"/>
      <c r="F38" s="69"/>
    </row>
    <row r="39" ht="12.75">
      <c r="B39" s="18" t="s">
        <v>33</v>
      </c>
    </row>
  </sheetData>
  <sheetProtection/>
  <mergeCells count="6">
    <mergeCell ref="B10:B11"/>
    <mergeCell ref="C10:E10"/>
    <mergeCell ref="F10:F11"/>
    <mergeCell ref="B5:F5"/>
    <mergeCell ref="B6:F6"/>
    <mergeCell ref="B7:F7"/>
  </mergeCells>
  <printOptions/>
  <pageMargins left="0.984251968503937" right="0.75" top="1.5748031496062993" bottom="1" header="0" footer="0"/>
  <pageSetup horizontalDpi="120" verticalDpi="120" orientation="landscape" r:id="rId1"/>
  <headerFooter alignWithMargins="0">
    <oddFooter>&amp;C26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L32"/>
  <sheetViews>
    <sheetView zoomScalePageLayoutView="0" workbookViewId="0" topLeftCell="A1">
      <selection activeCell="B7" sqref="B7:F7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6" width="15.7109375" style="0" customWidth="1"/>
    <col min="7" max="7" width="14.00390625" style="0" customWidth="1"/>
    <col min="8" max="8" width="12.421875" style="0" customWidth="1"/>
    <col min="9" max="9" width="18.140625" style="0" customWidth="1"/>
    <col min="11" max="11" width="15.7109375" style="0" customWidth="1"/>
  </cols>
  <sheetData>
    <row r="6" spans="2:6" ht="15.75">
      <c r="B6" s="74" t="s">
        <v>85</v>
      </c>
      <c r="C6" s="74"/>
      <c r="D6" s="74"/>
      <c r="E6" s="74"/>
      <c r="F6" s="74"/>
    </row>
    <row r="7" spans="2:6" ht="15.75">
      <c r="B7" s="74" t="s">
        <v>80</v>
      </c>
      <c r="C7" s="74"/>
      <c r="D7" s="74"/>
      <c r="E7" s="74"/>
      <c r="F7" s="74"/>
    </row>
    <row r="8" spans="2:6" ht="15.75">
      <c r="B8" s="74" t="s">
        <v>73</v>
      </c>
      <c r="C8" s="74"/>
      <c r="D8" s="74"/>
      <c r="E8" s="74"/>
      <c r="F8" s="74"/>
    </row>
    <row r="9" spans="2:6" ht="15.75">
      <c r="B9" s="74" t="s">
        <v>72</v>
      </c>
      <c r="C9" s="74"/>
      <c r="D9" s="74"/>
      <c r="E9" s="74"/>
      <c r="F9" s="74"/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3.5" thickBo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21" customHeight="1">
      <c r="A12" s="1"/>
      <c r="B12" s="89" t="s">
        <v>45</v>
      </c>
      <c r="C12" s="80" t="s">
        <v>28</v>
      </c>
      <c r="D12" s="76" t="s">
        <v>59</v>
      </c>
      <c r="E12" s="76"/>
      <c r="F12" s="76"/>
      <c r="G12" s="17"/>
      <c r="H12" s="17"/>
      <c r="I12" s="17"/>
      <c r="J12" s="17"/>
      <c r="K12" s="17"/>
      <c r="L12" s="1"/>
    </row>
    <row r="13" spans="1:12" ht="21" customHeight="1" thickBot="1">
      <c r="A13" s="1"/>
      <c r="B13" s="90"/>
      <c r="C13" s="91"/>
      <c r="D13" s="48" t="s">
        <v>60</v>
      </c>
      <c r="E13" s="59" t="s">
        <v>35</v>
      </c>
      <c r="F13" s="48" t="s">
        <v>61</v>
      </c>
      <c r="G13" s="17"/>
      <c r="H13" s="17"/>
      <c r="I13" s="17"/>
      <c r="J13" s="17"/>
      <c r="K13" s="17"/>
      <c r="L13" s="1"/>
    </row>
    <row r="14" spans="2:12" ht="12.75">
      <c r="B14" s="1"/>
      <c r="C14" s="13"/>
      <c r="D14" s="1"/>
      <c r="E14" s="13"/>
      <c r="F14" s="1"/>
      <c r="G14" s="1"/>
      <c r="H14" s="1"/>
      <c r="I14" s="1"/>
      <c r="J14" s="1"/>
      <c r="K14" s="1"/>
      <c r="L14" s="1"/>
    </row>
    <row r="15" spans="2:12" ht="12.75">
      <c r="B15" s="26" t="s">
        <v>28</v>
      </c>
      <c r="C15" s="21">
        <f>SUM(C18:C29)</f>
        <v>826243</v>
      </c>
      <c r="D15" s="22">
        <f>SUM(D18:D29)</f>
        <v>365838</v>
      </c>
      <c r="E15" s="21">
        <f>SUM(E18:E29)</f>
        <v>450522</v>
      </c>
      <c r="F15" s="22">
        <f>SUM(F18:F29)</f>
        <v>9883</v>
      </c>
      <c r="G15" s="1"/>
      <c r="H15" s="1"/>
      <c r="I15" s="1"/>
      <c r="J15" s="1"/>
      <c r="K15" s="1"/>
      <c r="L15" s="1"/>
    </row>
    <row r="16" spans="2:12" ht="12.75">
      <c r="B16" s="33"/>
      <c r="C16" s="21"/>
      <c r="D16" s="6"/>
      <c r="E16" s="9"/>
      <c r="F16" s="6"/>
      <c r="G16" s="1"/>
      <c r="H16" s="1"/>
      <c r="I16" s="1"/>
      <c r="J16" s="1"/>
      <c r="K16" s="1"/>
      <c r="L16" s="1"/>
    </row>
    <row r="17" spans="2:12" ht="12.75">
      <c r="B17" s="33"/>
      <c r="C17" s="21"/>
      <c r="D17" s="6"/>
      <c r="E17" s="9"/>
      <c r="F17" s="6"/>
      <c r="G17" s="1"/>
      <c r="H17" s="1"/>
      <c r="I17" s="1"/>
      <c r="J17" s="1"/>
      <c r="K17" s="1"/>
      <c r="L17" s="1"/>
    </row>
    <row r="18" spans="2:12" ht="12.75">
      <c r="B18" s="43" t="s">
        <v>46</v>
      </c>
      <c r="C18" s="57">
        <f>D18+E18+F18</f>
        <v>75883</v>
      </c>
      <c r="D18" s="6">
        <v>32117</v>
      </c>
      <c r="E18" s="9">
        <v>42615</v>
      </c>
      <c r="F18" s="6">
        <v>1151</v>
      </c>
      <c r="G18" s="1"/>
      <c r="H18" s="1"/>
      <c r="I18" s="1"/>
      <c r="J18" s="1"/>
      <c r="K18" s="14"/>
      <c r="L18" s="1"/>
    </row>
    <row r="19" spans="2:12" ht="12.75">
      <c r="B19" s="43" t="s">
        <v>47</v>
      </c>
      <c r="C19" s="57">
        <f aca="true" t="shared" si="0" ref="C19:C29">D19+E19+F19</f>
        <v>64977</v>
      </c>
      <c r="D19" s="6">
        <v>29910</v>
      </c>
      <c r="E19" s="9">
        <v>34019</v>
      </c>
      <c r="F19" s="6">
        <v>1048</v>
      </c>
      <c r="G19" s="1"/>
      <c r="H19" s="1"/>
      <c r="I19" s="1"/>
      <c r="J19" s="1"/>
      <c r="K19" s="1"/>
      <c r="L19" s="1"/>
    </row>
    <row r="20" spans="2:12" ht="12.75">
      <c r="B20" s="43" t="s">
        <v>48</v>
      </c>
      <c r="C20" s="57">
        <f t="shared" si="0"/>
        <v>61240</v>
      </c>
      <c r="D20" s="6">
        <v>29618</v>
      </c>
      <c r="E20" s="9">
        <v>30562</v>
      </c>
      <c r="F20" s="6">
        <v>1060</v>
      </c>
      <c r="G20" s="1"/>
      <c r="H20" s="1"/>
      <c r="I20" s="1"/>
      <c r="J20" s="1"/>
      <c r="K20" s="1"/>
      <c r="L20" s="1"/>
    </row>
    <row r="21" spans="2:12" ht="12.75">
      <c r="B21" s="43" t="s">
        <v>49</v>
      </c>
      <c r="C21" s="57">
        <f t="shared" si="0"/>
        <v>81140</v>
      </c>
      <c r="D21" s="47">
        <v>32611</v>
      </c>
      <c r="E21" s="60">
        <v>47824</v>
      </c>
      <c r="F21" s="47">
        <v>705</v>
      </c>
      <c r="G21" s="1"/>
      <c r="H21" s="1"/>
      <c r="I21" s="1"/>
      <c r="J21" s="1"/>
      <c r="K21" s="1"/>
      <c r="L21" s="1"/>
    </row>
    <row r="22" spans="2:12" ht="12.75">
      <c r="B22" s="43" t="s">
        <v>50</v>
      </c>
      <c r="C22" s="57">
        <f t="shared" si="0"/>
        <v>62162</v>
      </c>
      <c r="D22" s="47">
        <v>27365</v>
      </c>
      <c r="E22" s="60">
        <v>34124</v>
      </c>
      <c r="F22" s="47">
        <v>673</v>
      </c>
      <c r="G22" s="1"/>
      <c r="H22" s="1"/>
      <c r="I22" s="1"/>
      <c r="J22" s="1"/>
      <c r="K22" s="1"/>
      <c r="L22" s="1"/>
    </row>
    <row r="23" spans="2:12" ht="12.75">
      <c r="B23" s="43" t="s">
        <v>51</v>
      </c>
      <c r="C23" s="57">
        <f t="shared" si="0"/>
        <v>65069</v>
      </c>
      <c r="D23" s="47">
        <v>32043</v>
      </c>
      <c r="E23" s="60">
        <v>32631</v>
      </c>
      <c r="F23" s="47">
        <v>395</v>
      </c>
      <c r="G23" s="1"/>
      <c r="H23" s="1"/>
      <c r="I23" s="1"/>
      <c r="J23" s="1"/>
      <c r="K23" s="1"/>
      <c r="L23" s="1"/>
    </row>
    <row r="24" spans="2:12" ht="12.75">
      <c r="B24" s="43" t="s">
        <v>52</v>
      </c>
      <c r="C24" s="57">
        <f t="shared" si="0"/>
        <v>69879</v>
      </c>
      <c r="D24" s="47">
        <v>29927</v>
      </c>
      <c r="E24" s="60">
        <v>39411</v>
      </c>
      <c r="F24" s="47">
        <v>541</v>
      </c>
      <c r="G24" s="1"/>
      <c r="H24" s="1"/>
      <c r="I24" s="1"/>
      <c r="J24" s="1"/>
      <c r="K24" s="1"/>
      <c r="L24" s="1"/>
    </row>
    <row r="25" spans="2:12" ht="12.75">
      <c r="B25" s="43" t="s">
        <v>53</v>
      </c>
      <c r="C25" s="57">
        <f t="shared" si="0"/>
        <v>83368</v>
      </c>
      <c r="D25" s="47">
        <v>29997</v>
      </c>
      <c r="E25" s="60">
        <v>52654</v>
      </c>
      <c r="F25" s="47">
        <v>717</v>
      </c>
      <c r="G25" s="1"/>
      <c r="H25" s="24"/>
      <c r="I25" s="1"/>
      <c r="J25" s="24"/>
      <c r="K25" s="1"/>
      <c r="L25" s="1"/>
    </row>
    <row r="26" spans="2:12" ht="12.75">
      <c r="B26" s="43" t="s">
        <v>54</v>
      </c>
      <c r="C26" s="57">
        <f t="shared" si="0"/>
        <v>51363</v>
      </c>
      <c r="D26" s="47">
        <v>22840</v>
      </c>
      <c r="E26" s="60">
        <v>28040</v>
      </c>
      <c r="F26" s="47">
        <v>483</v>
      </c>
      <c r="G26" s="1"/>
      <c r="H26" s="24"/>
      <c r="I26" s="1"/>
      <c r="J26" s="24"/>
      <c r="K26" s="1"/>
      <c r="L26" s="1"/>
    </row>
    <row r="27" spans="2:12" ht="12.75">
      <c r="B27" s="43" t="s">
        <v>55</v>
      </c>
      <c r="C27" s="57">
        <f t="shared" si="0"/>
        <v>64879</v>
      </c>
      <c r="D27" s="47">
        <v>31383</v>
      </c>
      <c r="E27" s="60">
        <v>33112</v>
      </c>
      <c r="F27" s="47">
        <v>384</v>
      </c>
      <c r="G27" s="1"/>
      <c r="H27" s="24"/>
      <c r="I27" s="1"/>
      <c r="J27" s="24"/>
      <c r="K27" s="1"/>
      <c r="L27" s="1"/>
    </row>
    <row r="28" spans="2:12" ht="12.75">
      <c r="B28" s="43" t="s">
        <v>56</v>
      </c>
      <c r="C28" s="57">
        <f t="shared" si="0"/>
        <v>65909</v>
      </c>
      <c r="D28" s="47">
        <v>29699</v>
      </c>
      <c r="E28" s="60">
        <v>35400</v>
      </c>
      <c r="F28" s="47">
        <v>810</v>
      </c>
      <c r="G28" s="1"/>
      <c r="H28" s="1"/>
      <c r="I28" s="1"/>
      <c r="J28" s="1"/>
      <c r="K28" s="1"/>
      <c r="L28" s="1"/>
    </row>
    <row r="29" spans="2:11" ht="12.75">
      <c r="B29" s="33" t="s">
        <v>57</v>
      </c>
      <c r="C29" s="57">
        <f t="shared" si="0"/>
        <v>80374</v>
      </c>
      <c r="D29" s="47">
        <v>38328</v>
      </c>
      <c r="E29" s="60">
        <v>40130</v>
      </c>
      <c r="F29" s="47">
        <v>1916</v>
      </c>
      <c r="G29" s="1"/>
      <c r="H29" s="1"/>
      <c r="I29" s="1"/>
      <c r="J29" s="1"/>
      <c r="K29" s="1"/>
    </row>
    <row r="30" spans="2:11" ht="13.5" thickBot="1">
      <c r="B30" s="56"/>
      <c r="C30" s="58"/>
      <c r="D30" s="37"/>
      <c r="E30" s="38"/>
      <c r="F30" s="37"/>
      <c r="G30" s="1"/>
      <c r="H30" s="1"/>
      <c r="I30" s="1"/>
      <c r="J30" s="1"/>
      <c r="K30" s="1"/>
    </row>
    <row r="31" spans="2:11" ht="12.75">
      <c r="B31" s="55" t="s">
        <v>58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7">
    <mergeCell ref="D12:F12"/>
    <mergeCell ref="B12:B13"/>
    <mergeCell ref="C12:C13"/>
    <mergeCell ref="B6:F6"/>
    <mergeCell ref="B7:F7"/>
    <mergeCell ref="B9:F9"/>
    <mergeCell ref="B8:F8"/>
  </mergeCells>
  <printOptions/>
  <pageMargins left="0.984251968503937" right="0.75" top="1.5748031496062993" bottom="1" header="0" footer="0"/>
  <pageSetup horizontalDpi="300" verticalDpi="300" orientation="landscape" r:id="rId1"/>
  <headerFooter alignWithMargins="0">
    <oddFooter>&amp;C28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O108"/>
  <sheetViews>
    <sheetView zoomScalePageLayoutView="0" workbookViewId="0" topLeftCell="B1">
      <selection activeCell="B8" sqref="B8:M8"/>
    </sheetView>
  </sheetViews>
  <sheetFormatPr defaultColWidth="11.421875" defaultRowHeight="12.75"/>
  <cols>
    <col min="1" max="1" width="3.8515625" style="0" customWidth="1"/>
    <col min="2" max="2" width="15.7109375" style="0" customWidth="1"/>
    <col min="3" max="3" width="10.140625" style="0" customWidth="1"/>
    <col min="4" max="4" width="13.7109375" style="0" customWidth="1"/>
    <col min="5" max="5" width="14.28125" style="0" customWidth="1"/>
    <col min="6" max="6" width="13.7109375" style="0" customWidth="1"/>
    <col min="7" max="7" width="8.8515625" style="0" customWidth="1"/>
    <col min="8" max="8" width="10.28125" style="0" customWidth="1"/>
    <col min="9" max="9" width="10.7109375" style="0" customWidth="1"/>
    <col min="10" max="10" width="9.7109375" style="0" customWidth="1"/>
    <col min="11" max="11" width="10.00390625" style="0" customWidth="1"/>
    <col min="13" max="13" width="16.28125" style="0" customWidth="1"/>
  </cols>
  <sheetData>
    <row r="7" spans="2:13" ht="15.75">
      <c r="B7" s="74" t="s">
        <v>86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2:13" ht="15.75">
      <c r="B8" s="74" t="s">
        <v>73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15.75">
      <c r="B9" s="74" t="s">
        <v>74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1" spans="2:12" ht="13.5" thickBo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"/>
    </row>
    <row r="12" spans="1:15" ht="18" customHeight="1">
      <c r="A12" s="1"/>
      <c r="B12" s="89" t="s">
        <v>45</v>
      </c>
      <c r="C12" s="80" t="s">
        <v>28</v>
      </c>
      <c r="D12" s="75" t="s">
        <v>75</v>
      </c>
      <c r="E12" s="76"/>
      <c r="F12" s="76"/>
      <c r="G12" s="76"/>
      <c r="H12" s="76"/>
      <c r="I12" s="76"/>
      <c r="J12" s="76"/>
      <c r="K12" s="76"/>
      <c r="L12" s="76"/>
      <c r="M12" s="76"/>
      <c r="N12" s="41"/>
      <c r="O12" s="41"/>
    </row>
    <row r="13" spans="1:14" ht="29.25" customHeight="1" thickBot="1">
      <c r="A13" s="1"/>
      <c r="B13" s="92"/>
      <c r="C13" s="82"/>
      <c r="D13" s="49" t="s">
        <v>37</v>
      </c>
      <c r="E13" s="51" t="s">
        <v>38</v>
      </c>
      <c r="F13" s="49" t="s">
        <v>31</v>
      </c>
      <c r="G13" s="53" t="s">
        <v>39</v>
      </c>
      <c r="H13" s="50" t="s">
        <v>32</v>
      </c>
      <c r="I13" s="53" t="s">
        <v>40</v>
      </c>
      <c r="J13" s="50" t="s">
        <v>41</v>
      </c>
      <c r="K13" s="53" t="s">
        <v>42</v>
      </c>
      <c r="L13" s="50" t="s">
        <v>43</v>
      </c>
      <c r="M13" s="52" t="s">
        <v>44</v>
      </c>
      <c r="N13" s="1"/>
    </row>
    <row r="14" spans="2:14" ht="12.75">
      <c r="B14" s="17"/>
      <c r="C14" s="7"/>
      <c r="D14" s="1"/>
      <c r="E14" s="13"/>
      <c r="F14" s="1"/>
      <c r="G14" s="13"/>
      <c r="H14" s="1"/>
      <c r="I14" s="13"/>
      <c r="J14" s="1"/>
      <c r="K14" s="13"/>
      <c r="L14" s="1"/>
      <c r="M14" s="3"/>
      <c r="N14" s="1"/>
    </row>
    <row r="15" spans="2:13" ht="12.75">
      <c r="B15" s="26" t="s">
        <v>28</v>
      </c>
      <c r="C15" s="28">
        <f>SUM(D15:M15)</f>
        <v>826241</v>
      </c>
      <c r="D15" s="22">
        <f>SUM(D18:D29)</f>
        <v>256275</v>
      </c>
      <c r="E15" s="21">
        <f>SUM(E18:E29)</f>
        <v>392598</v>
      </c>
      <c r="F15" s="22">
        <f>SUM(F18:F29)</f>
        <v>34711</v>
      </c>
      <c r="G15" s="21">
        <f>SUM(G18:G29)</f>
        <v>4537</v>
      </c>
      <c r="H15" s="22">
        <f aca="true" t="shared" si="0" ref="H15:M15">SUM(H18:H29)</f>
        <v>115853</v>
      </c>
      <c r="I15" s="21">
        <f t="shared" si="0"/>
        <v>3665</v>
      </c>
      <c r="J15" s="22">
        <f t="shared" si="0"/>
        <v>14077</v>
      </c>
      <c r="K15" s="21">
        <f t="shared" si="0"/>
        <v>382</v>
      </c>
      <c r="L15" s="22">
        <f t="shared" si="0"/>
        <v>2775</v>
      </c>
      <c r="M15" s="20">
        <f t="shared" si="0"/>
        <v>1368</v>
      </c>
    </row>
    <row r="16" spans="2:13" ht="12.75">
      <c r="B16" s="42"/>
      <c r="C16" s="28"/>
      <c r="D16" s="6"/>
      <c r="E16" s="9"/>
      <c r="F16" s="6"/>
      <c r="G16" s="9"/>
      <c r="H16" s="6"/>
      <c r="I16" s="9"/>
      <c r="J16" s="6"/>
      <c r="K16" s="9"/>
      <c r="L16" s="6"/>
      <c r="M16" s="16"/>
    </row>
    <row r="17" spans="2:13" ht="12.75">
      <c r="B17" s="42"/>
      <c r="C17" s="28"/>
      <c r="D17" s="6"/>
      <c r="E17" s="9"/>
      <c r="F17" s="6"/>
      <c r="G17" s="9"/>
      <c r="H17" s="6"/>
      <c r="I17" s="9"/>
      <c r="J17" s="6"/>
      <c r="K17" s="9"/>
      <c r="L17" s="6"/>
      <c r="M17" s="16"/>
    </row>
    <row r="18" spans="2:13" ht="12.75">
      <c r="B18" s="43" t="s">
        <v>46</v>
      </c>
      <c r="C18" s="28">
        <f>SUM(D18:M18)</f>
        <v>75883</v>
      </c>
      <c r="D18" s="6">
        <v>19885</v>
      </c>
      <c r="E18" s="9">
        <v>38620</v>
      </c>
      <c r="F18" s="6">
        <v>3974</v>
      </c>
      <c r="G18" s="9">
        <v>453</v>
      </c>
      <c r="H18" s="6">
        <v>10783</v>
      </c>
      <c r="I18" s="9">
        <v>273</v>
      </c>
      <c r="J18" s="6">
        <v>1412</v>
      </c>
      <c r="K18" s="9">
        <v>14</v>
      </c>
      <c r="L18" s="6">
        <v>335</v>
      </c>
      <c r="M18" s="16">
        <v>134</v>
      </c>
    </row>
    <row r="19" spans="2:13" ht="12.75">
      <c r="B19" s="43" t="s">
        <v>47</v>
      </c>
      <c r="C19" s="28">
        <f aca="true" t="shared" si="1" ref="C19:C29">SUM(D19:M19)</f>
        <v>64977</v>
      </c>
      <c r="D19" s="6">
        <v>19532</v>
      </c>
      <c r="E19" s="9">
        <v>29528</v>
      </c>
      <c r="F19" s="6">
        <v>2983</v>
      </c>
      <c r="G19" s="9">
        <v>284</v>
      </c>
      <c r="H19" s="6">
        <v>10674</v>
      </c>
      <c r="I19" s="9">
        <v>220</v>
      </c>
      <c r="J19" s="6">
        <v>1430</v>
      </c>
      <c r="K19" s="9">
        <v>24</v>
      </c>
      <c r="L19" s="6">
        <v>199</v>
      </c>
      <c r="M19" s="16">
        <v>103</v>
      </c>
    </row>
    <row r="20" spans="2:13" ht="12.75">
      <c r="B20" s="43" t="s">
        <v>48</v>
      </c>
      <c r="C20" s="28">
        <f t="shared" si="1"/>
        <v>61240</v>
      </c>
      <c r="D20" s="6">
        <v>19350</v>
      </c>
      <c r="E20" s="9">
        <v>27187</v>
      </c>
      <c r="F20" s="6">
        <v>2632</v>
      </c>
      <c r="G20" s="9">
        <v>572</v>
      </c>
      <c r="H20" s="6">
        <v>9741</v>
      </c>
      <c r="I20" s="9">
        <v>230</v>
      </c>
      <c r="J20" s="6">
        <v>1218</v>
      </c>
      <c r="K20" s="9">
        <v>36</v>
      </c>
      <c r="L20" s="6">
        <v>171</v>
      </c>
      <c r="M20" s="16">
        <v>103</v>
      </c>
    </row>
    <row r="21" spans="2:13" ht="12.75">
      <c r="B21" s="43" t="s">
        <v>49</v>
      </c>
      <c r="C21" s="28">
        <f t="shared" si="1"/>
        <v>81140</v>
      </c>
      <c r="D21" s="47">
        <v>22978</v>
      </c>
      <c r="E21" s="9">
        <v>44184</v>
      </c>
      <c r="F21" s="6">
        <v>3064</v>
      </c>
      <c r="G21" s="9">
        <v>441</v>
      </c>
      <c r="H21" s="6">
        <v>8593</v>
      </c>
      <c r="I21" s="9">
        <v>303</v>
      </c>
      <c r="J21" s="6">
        <v>1285</v>
      </c>
      <c r="K21" s="9">
        <v>27</v>
      </c>
      <c r="L21" s="6">
        <v>171</v>
      </c>
      <c r="M21" s="16">
        <v>94</v>
      </c>
    </row>
    <row r="22" spans="2:13" ht="12.75">
      <c r="B22" s="43" t="s">
        <v>50</v>
      </c>
      <c r="C22" s="28">
        <f t="shared" si="1"/>
        <v>62162</v>
      </c>
      <c r="D22" s="47">
        <v>18641</v>
      </c>
      <c r="E22" s="9">
        <v>32354</v>
      </c>
      <c r="F22" s="6">
        <v>2675</v>
      </c>
      <c r="G22" s="9">
        <v>418</v>
      </c>
      <c r="H22" s="6">
        <v>6282</v>
      </c>
      <c r="I22" s="9">
        <v>263</v>
      </c>
      <c r="J22" s="6">
        <v>1122</v>
      </c>
      <c r="K22" s="9">
        <v>63</v>
      </c>
      <c r="L22" s="6">
        <v>203</v>
      </c>
      <c r="M22" s="16">
        <v>141</v>
      </c>
    </row>
    <row r="23" spans="2:13" ht="12.75">
      <c r="B23" s="43" t="s">
        <v>51</v>
      </c>
      <c r="C23" s="28">
        <f t="shared" si="1"/>
        <v>65069</v>
      </c>
      <c r="D23" s="47">
        <v>23112</v>
      </c>
      <c r="E23" s="9">
        <v>30305</v>
      </c>
      <c r="F23" s="6">
        <v>2888</v>
      </c>
      <c r="G23" s="9">
        <v>388</v>
      </c>
      <c r="H23" s="6">
        <v>6728</v>
      </c>
      <c r="I23" s="9">
        <v>235</v>
      </c>
      <c r="J23" s="6">
        <v>1083</v>
      </c>
      <c r="K23" s="9">
        <v>31</v>
      </c>
      <c r="L23" s="6">
        <v>200</v>
      </c>
      <c r="M23" s="16">
        <v>99</v>
      </c>
    </row>
    <row r="24" spans="2:13" ht="12.75">
      <c r="B24" s="43" t="s">
        <v>52</v>
      </c>
      <c r="C24" s="28">
        <f t="shared" si="1"/>
        <v>69879</v>
      </c>
      <c r="D24" s="47">
        <v>22312</v>
      </c>
      <c r="E24" s="9">
        <v>31140</v>
      </c>
      <c r="F24" s="6">
        <v>2670</v>
      </c>
      <c r="G24" s="9">
        <v>368</v>
      </c>
      <c r="H24" s="6">
        <v>11437</v>
      </c>
      <c r="I24" s="9">
        <v>315</v>
      </c>
      <c r="J24" s="6">
        <v>1191</v>
      </c>
      <c r="K24" s="9">
        <v>36</v>
      </c>
      <c r="L24" s="6">
        <v>261</v>
      </c>
      <c r="M24" s="16">
        <v>149</v>
      </c>
    </row>
    <row r="25" spans="2:13" ht="12.75">
      <c r="B25" s="45" t="s">
        <v>53</v>
      </c>
      <c r="C25" s="28">
        <f t="shared" si="1"/>
        <v>83368</v>
      </c>
      <c r="D25" s="47">
        <v>22063</v>
      </c>
      <c r="E25" s="9">
        <v>43599</v>
      </c>
      <c r="F25" s="6">
        <v>2532</v>
      </c>
      <c r="G25" s="9">
        <v>326</v>
      </c>
      <c r="H25" s="6">
        <v>13043</v>
      </c>
      <c r="I25" s="9">
        <v>374</v>
      </c>
      <c r="J25" s="6">
        <v>1056</v>
      </c>
      <c r="K25" s="9">
        <v>25</v>
      </c>
      <c r="L25" s="46">
        <v>247</v>
      </c>
      <c r="M25" s="16">
        <v>103</v>
      </c>
    </row>
    <row r="26" spans="2:13" ht="12.75">
      <c r="B26" s="45" t="s">
        <v>54</v>
      </c>
      <c r="C26" s="28">
        <f t="shared" si="1"/>
        <v>51363</v>
      </c>
      <c r="D26" s="47">
        <v>15478</v>
      </c>
      <c r="E26" s="9">
        <v>24129</v>
      </c>
      <c r="F26" s="6">
        <v>2692</v>
      </c>
      <c r="G26" s="9">
        <v>317</v>
      </c>
      <c r="H26" s="6">
        <v>6920</v>
      </c>
      <c r="I26" s="9">
        <v>484</v>
      </c>
      <c r="J26" s="6">
        <v>962</v>
      </c>
      <c r="K26" s="9">
        <v>29</v>
      </c>
      <c r="L26" s="46">
        <v>205</v>
      </c>
      <c r="M26" s="16">
        <v>147</v>
      </c>
    </row>
    <row r="27" spans="2:13" ht="12.75">
      <c r="B27" s="45" t="s">
        <v>55</v>
      </c>
      <c r="C27" s="28">
        <f t="shared" si="1"/>
        <v>64879</v>
      </c>
      <c r="D27" s="47">
        <v>22013</v>
      </c>
      <c r="E27" s="9">
        <v>30238</v>
      </c>
      <c r="F27" s="6">
        <v>2197</v>
      </c>
      <c r="G27" s="9">
        <v>182</v>
      </c>
      <c r="H27" s="6">
        <v>8996</v>
      </c>
      <c r="I27" s="9">
        <v>409</v>
      </c>
      <c r="J27" s="6">
        <v>649</v>
      </c>
      <c r="K27" s="9">
        <v>11</v>
      </c>
      <c r="L27" s="46">
        <v>158</v>
      </c>
      <c r="M27" s="16">
        <v>26</v>
      </c>
    </row>
    <row r="28" spans="2:13" ht="12.75">
      <c r="B28" s="44" t="s">
        <v>56</v>
      </c>
      <c r="C28" s="28">
        <f t="shared" si="1"/>
        <v>65909</v>
      </c>
      <c r="D28" s="47">
        <v>19733</v>
      </c>
      <c r="E28" s="9">
        <v>28893</v>
      </c>
      <c r="F28" s="6">
        <v>3312</v>
      </c>
      <c r="G28" s="9">
        <v>364</v>
      </c>
      <c r="H28" s="6">
        <v>11490</v>
      </c>
      <c r="I28" s="9">
        <v>310</v>
      </c>
      <c r="J28" s="6">
        <v>1317</v>
      </c>
      <c r="K28" s="9">
        <v>53</v>
      </c>
      <c r="L28" s="46">
        <v>304</v>
      </c>
      <c r="M28" s="16">
        <v>133</v>
      </c>
    </row>
    <row r="29" spans="2:13" ht="12.75">
      <c r="B29" s="45" t="s">
        <v>57</v>
      </c>
      <c r="C29" s="28">
        <f t="shared" si="1"/>
        <v>80372</v>
      </c>
      <c r="D29" s="47">
        <v>31178</v>
      </c>
      <c r="E29" s="9">
        <v>32421</v>
      </c>
      <c r="F29" s="6">
        <v>3092</v>
      </c>
      <c r="G29" s="9">
        <v>424</v>
      </c>
      <c r="H29" s="6">
        <v>11166</v>
      </c>
      <c r="I29" s="9">
        <v>249</v>
      </c>
      <c r="J29" s="6">
        <v>1352</v>
      </c>
      <c r="K29" s="9">
        <v>33</v>
      </c>
      <c r="L29" s="46">
        <v>321</v>
      </c>
      <c r="M29" s="16">
        <v>136</v>
      </c>
    </row>
    <row r="30" spans="2:13" ht="13.5" thickBot="1">
      <c r="B30" s="54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</row>
    <row r="31" spans="2:11" ht="12.75">
      <c r="B31" s="55" t="s">
        <v>58</v>
      </c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4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4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4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4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41"/>
      <c r="C36" s="1"/>
      <c r="D36" s="1"/>
      <c r="E36" s="1"/>
      <c r="F36" s="1"/>
      <c r="G36" s="1"/>
      <c r="H36" s="1"/>
      <c r="I36" s="1"/>
      <c r="J36" s="1"/>
      <c r="K36" s="1"/>
    </row>
    <row r="37" spans="2:1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2.75">
      <c r="B38" s="44"/>
      <c r="C38" s="1"/>
      <c r="D38" s="1"/>
      <c r="E38" s="1"/>
      <c r="F38" s="1"/>
      <c r="G38" s="1"/>
      <c r="H38" s="1"/>
      <c r="I38" s="1"/>
      <c r="J38" s="1"/>
      <c r="K38" s="1"/>
    </row>
    <row r="39" spans="2:11" ht="12.75">
      <c r="B39" s="41"/>
      <c r="C39" s="1"/>
      <c r="D39" s="1"/>
      <c r="E39" s="1"/>
      <c r="F39" s="1"/>
      <c r="G39" s="1"/>
      <c r="H39" s="1"/>
      <c r="I39" s="1"/>
      <c r="J39" s="1"/>
      <c r="K39" s="1"/>
    </row>
    <row r="40" spans="2:11" ht="12.75">
      <c r="B40" s="41"/>
      <c r="C40" s="1"/>
      <c r="D40" s="1"/>
      <c r="E40" s="1"/>
      <c r="F40" s="1"/>
      <c r="G40" s="1"/>
      <c r="H40" s="1"/>
      <c r="I40" s="1"/>
      <c r="J40" s="1"/>
      <c r="K40" s="1"/>
    </row>
    <row r="41" spans="2:11" ht="12.75">
      <c r="B41" s="41"/>
      <c r="C41" s="1"/>
      <c r="D41" s="1"/>
      <c r="E41" s="1"/>
      <c r="F41" s="1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2.75">
      <c r="B43" s="44"/>
      <c r="C43" s="1"/>
      <c r="D43" s="1"/>
      <c r="E43" s="1"/>
      <c r="F43" s="1"/>
      <c r="G43" s="1"/>
      <c r="H43" s="1"/>
      <c r="I43" s="1"/>
      <c r="J43" s="1"/>
      <c r="K43" s="1"/>
    </row>
    <row r="44" spans="2:11" ht="12.75">
      <c r="B44" s="41"/>
      <c r="C44" s="1"/>
      <c r="D44" s="1"/>
      <c r="E44" s="1"/>
      <c r="F44" s="1"/>
      <c r="G44" s="1"/>
      <c r="H44" s="1"/>
      <c r="I44" s="1"/>
      <c r="J44" s="1"/>
      <c r="K44" s="1"/>
    </row>
    <row r="45" spans="2:11" ht="12.75">
      <c r="B45" s="41"/>
      <c r="C45" s="1"/>
      <c r="D45" s="1"/>
      <c r="E45" s="1"/>
      <c r="F45" s="1"/>
      <c r="G45" s="1"/>
      <c r="H45" s="1"/>
      <c r="I45" s="1"/>
      <c r="J45" s="1"/>
      <c r="K45" s="1"/>
    </row>
    <row r="46" spans="2:11" ht="12.75">
      <c r="B46" s="41"/>
      <c r="C46" s="1"/>
      <c r="D46" s="1"/>
      <c r="E46" s="1"/>
      <c r="F46" s="1"/>
      <c r="G46" s="1"/>
      <c r="H46" s="1"/>
      <c r="I46" s="1"/>
      <c r="J46" s="1"/>
      <c r="K46" s="1"/>
    </row>
    <row r="47" spans="2:11" ht="12.75">
      <c r="B47" s="41"/>
      <c r="C47" s="1"/>
      <c r="D47" s="1"/>
      <c r="E47" s="1"/>
      <c r="F47" s="1"/>
      <c r="G47" s="1"/>
      <c r="H47" s="1"/>
      <c r="I47" s="1"/>
      <c r="J47" s="1"/>
      <c r="K47" s="1"/>
    </row>
    <row r="48" spans="2:11" ht="12.75">
      <c r="B48" s="41"/>
      <c r="C48" s="1"/>
      <c r="D48" s="1"/>
      <c r="E48" s="1"/>
      <c r="F48" s="1"/>
      <c r="G48" s="1"/>
      <c r="H48" s="1"/>
      <c r="I48" s="1"/>
      <c r="J48" s="1"/>
      <c r="K48" s="1"/>
    </row>
    <row r="49" spans="2:11" ht="12.75">
      <c r="B49" s="4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4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4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4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44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2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2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2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2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2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2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2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2.75">
      <c r="B108" s="1"/>
      <c r="C108" s="1"/>
      <c r="D108" s="1"/>
      <c r="E108" s="1"/>
      <c r="F108" s="1"/>
      <c r="G108" s="1"/>
      <c r="H108" s="1"/>
      <c r="I108" s="1"/>
      <c r="J108" s="1"/>
      <c r="K108" s="1"/>
    </row>
  </sheetData>
  <sheetProtection/>
  <mergeCells count="6">
    <mergeCell ref="B12:B13"/>
    <mergeCell ref="C12:C13"/>
    <mergeCell ref="D12:M12"/>
    <mergeCell ref="B7:M7"/>
    <mergeCell ref="B8:M8"/>
    <mergeCell ref="B9:M9"/>
  </mergeCells>
  <printOptions/>
  <pageMargins left="0.984251968503937" right="0.75" top="1.5748031496062993" bottom="1" header="0" footer="0"/>
  <pageSetup horizontalDpi="300" verticalDpi="300" orientation="landscape" scale="85" r:id="rId1"/>
  <headerFooter alignWithMargins="0">
    <oddFooter>&amp;C29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H31"/>
  <sheetViews>
    <sheetView zoomScalePageLayoutView="0" workbookViewId="0" topLeftCell="A4">
      <selection activeCell="B7" sqref="B7:G7"/>
    </sheetView>
  </sheetViews>
  <sheetFormatPr defaultColWidth="11.421875" defaultRowHeight="12.75"/>
  <cols>
    <col min="1" max="1" width="3.7109375" style="0" customWidth="1"/>
    <col min="2" max="2" width="17.8515625" style="0" customWidth="1"/>
    <col min="3" max="3" width="14.7109375" style="0" customWidth="1"/>
    <col min="4" max="7" width="16.7109375" style="0" customWidth="1"/>
  </cols>
  <sheetData>
    <row r="6" spans="2:7" ht="15.75">
      <c r="B6" s="74" t="s">
        <v>87</v>
      </c>
      <c r="C6" s="74"/>
      <c r="D6" s="74"/>
      <c r="E6" s="74"/>
      <c r="F6" s="74"/>
      <c r="G6" s="74"/>
    </row>
    <row r="7" spans="2:7" ht="15.75">
      <c r="B7" s="74" t="s">
        <v>77</v>
      </c>
      <c r="C7" s="74"/>
      <c r="D7" s="74"/>
      <c r="E7" s="74"/>
      <c r="F7" s="74"/>
      <c r="G7" s="74"/>
    </row>
    <row r="8" spans="2:7" ht="15.75">
      <c r="B8" s="74" t="s">
        <v>73</v>
      </c>
      <c r="C8" s="74"/>
      <c r="D8" s="74"/>
      <c r="E8" s="74"/>
      <c r="F8" s="74"/>
      <c r="G8" s="74"/>
    </row>
    <row r="9" spans="2:7" ht="15.75">
      <c r="B9" s="74" t="s">
        <v>76</v>
      </c>
      <c r="C9" s="74"/>
      <c r="D9" s="74"/>
      <c r="E9" s="74"/>
      <c r="F9" s="74"/>
      <c r="G9" s="74"/>
    </row>
    <row r="11" ht="13.5" thickBot="1">
      <c r="H11" s="1"/>
    </row>
    <row r="12" spans="1:8" ht="18" customHeight="1">
      <c r="A12" s="1"/>
      <c r="B12" s="89" t="s">
        <v>45</v>
      </c>
      <c r="C12" s="80" t="s">
        <v>28</v>
      </c>
      <c r="D12" s="75" t="s">
        <v>65</v>
      </c>
      <c r="E12" s="76"/>
      <c r="F12" s="76"/>
      <c r="G12" s="76"/>
      <c r="H12" s="1"/>
    </row>
    <row r="13" spans="1:8" ht="18" customHeight="1" thickBot="1">
      <c r="A13" s="1"/>
      <c r="B13" s="92"/>
      <c r="C13" s="82"/>
      <c r="D13" s="29" t="s">
        <v>66</v>
      </c>
      <c r="E13" s="65" t="s">
        <v>67</v>
      </c>
      <c r="F13" s="29" t="s">
        <v>68</v>
      </c>
      <c r="G13" s="66" t="s">
        <v>69</v>
      </c>
      <c r="H13" s="1"/>
    </row>
    <row r="14" spans="1:7" ht="12.75">
      <c r="A14" s="1"/>
      <c r="B14" s="62"/>
      <c r="C14" s="9"/>
      <c r="D14" s="46"/>
      <c r="E14" s="9"/>
      <c r="F14" s="46"/>
      <c r="G14" s="3"/>
    </row>
    <row r="15" spans="2:7" ht="12.75">
      <c r="B15" s="62" t="s">
        <v>28</v>
      </c>
      <c r="C15" s="21">
        <f>SUM(C18:C29)</f>
        <v>146000</v>
      </c>
      <c r="D15" s="63">
        <f>SUM(D18:D29)</f>
        <v>58500</v>
      </c>
      <c r="E15" s="21">
        <f>SUM(E18:E29)</f>
        <v>48000</v>
      </c>
      <c r="F15" s="63">
        <f>SUM(F18:F29)</f>
        <v>22300</v>
      </c>
      <c r="G15" s="20">
        <f>SUM(G18:G29)</f>
        <v>17200</v>
      </c>
    </row>
    <row r="16" spans="3:7" ht="12.75">
      <c r="C16" s="13"/>
      <c r="D16" s="46"/>
      <c r="E16" s="9"/>
      <c r="F16" s="46"/>
      <c r="G16" s="16"/>
    </row>
    <row r="17" spans="3:7" ht="12.75">
      <c r="C17" s="13"/>
      <c r="D17" s="46"/>
      <c r="E17" s="9"/>
      <c r="F17" s="46"/>
      <c r="G17" s="16"/>
    </row>
    <row r="18" spans="2:7" ht="12.75">
      <c r="B18" s="43" t="s">
        <v>46</v>
      </c>
      <c r="C18" s="64">
        <f>D18+E18+F18+G18</f>
        <v>12100</v>
      </c>
      <c r="D18" s="46">
        <v>4800</v>
      </c>
      <c r="E18" s="9">
        <v>3700</v>
      </c>
      <c r="F18" s="46">
        <v>1900</v>
      </c>
      <c r="G18" s="16">
        <v>1700</v>
      </c>
    </row>
    <row r="19" spans="2:7" ht="12.75">
      <c r="B19" s="43" t="s">
        <v>47</v>
      </c>
      <c r="C19" s="64">
        <f aca="true" t="shared" si="0" ref="C19:C29">D19+E19+F19+G19</f>
        <v>9000</v>
      </c>
      <c r="D19" s="46">
        <v>4300</v>
      </c>
      <c r="E19" s="9">
        <v>2100</v>
      </c>
      <c r="F19" s="46">
        <v>1200</v>
      </c>
      <c r="G19" s="16">
        <v>1400</v>
      </c>
    </row>
    <row r="20" spans="2:7" ht="12.75">
      <c r="B20" s="43" t="s">
        <v>48</v>
      </c>
      <c r="C20" s="64">
        <f t="shared" si="0"/>
        <v>9300</v>
      </c>
      <c r="D20" s="46">
        <v>3900</v>
      </c>
      <c r="E20" s="9">
        <v>2800</v>
      </c>
      <c r="F20" s="46">
        <v>1600</v>
      </c>
      <c r="G20" s="16">
        <v>1000</v>
      </c>
    </row>
    <row r="21" spans="2:7" ht="12.75">
      <c r="B21" s="43" t="s">
        <v>49</v>
      </c>
      <c r="C21" s="64">
        <f t="shared" si="0"/>
        <v>15400</v>
      </c>
      <c r="D21" s="46">
        <v>6100</v>
      </c>
      <c r="E21" s="9">
        <v>5000</v>
      </c>
      <c r="F21" s="46">
        <v>2700</v>
      </c>
      <c r="G21" s="16">
        <v>1600</v>
      </c>
    </row>
    <row r="22" spans="2:7" ht="12.75">
      <c r="B22" s="43" t="s">
        <v>50</v>
      </c>
      <c r="C22" s="64">
        <f t="shared" si="0"/>
        <v>17000</v>
      </c>
      <c r="D22" s="46">
        <v>4700</v>
      </c>
      <c r="E22" s="9">
        <v>9200</v>
      </c>
      <c r="F22" s="46">
        <v>1900</v>
      </c>
      <c r="G22" s="16">
        <v>1200</v>
      </c>
    </row>
    <row r="23" spans="2:7" ht="12.75">
      <c r="B23" s="43" t="s">
        <v>51</v>
      </c>
      <c r="C23" s="64">
        <f t="shared" si="0"/>
        <v>7100</v>
      </c>
      <c r="D23" s="46">
        <v>2700</v>
      </c>
      <c r="E23" s="9">
        <v>1700</v>
      </c>
      <c r="F23" s="46">
        <v>1200</v>
      </c>
      <c r="G23" s="16">
        <v>1500</v>
      </c>
    </row>
    <row r="24" spans="2:7" ht="12.75">
      <c r="B24" s="43" t="s">
        <v>52</v>
      </c>
      <c r="C24" s="64">
        <f t="shared" si="0"/>
        <v>14400</v>
      </c>
      <c r="D24" s="46">
        <v>5900</v>
      </c>
      <c r="E24" s="9">
        <v>5300</v>
      </c>
      <c r="F24" s="46">
        <v>1600</v>
      </c>
      <c r="G24" s="16">
        <v>1600</v>
      </c>
    </row>
    <row r="25" spans="2:7" ht="12.75">
      <c r="B25" s="43" t="s">
        <v>53</v>
      </c>
      <c r="C25" s="64">
        <f t="shared" si="0"/>
        <v>17000</v>
      </c>
      <c r="D25" s="46">
        <v>8100</v>
      </c>
      <c r="E25" s="9">
        <v>4800</v>
      </c>
      <c r="F25" s="46">
        <v>2200</v>
      </c>
      <c r="G25" s="16">
        <v>1900</v>
      </c>
    </row>
    <row r="26" spans="2:7" ht="12.75">
      <c r="B26" s="43" t="s">
        <v>54</v>
      </c>
      <c r="C26" s="64">
        <f t="shared" si="0"/>
        <v>12400</v>
      </c>
      <c r="D26" s="46">
        <v>4500</v>
      </c>
      <c r="E26" s="9">
        <v>3900</v>
      </c>
      <c r="F26" s="46">
        <v>2100</v>
      </c>
      <c r="G26" s="16">
        <v>1900</v>
      </c>
    </row>
    <row r="27" spans="2:7" ht="12.75">
      <c r="B27" s="43" t="s">
        <v>55</v>
      </c>
      <c r="C27" s="64">
        <f t="shared" si="0"/>
        <v>10800</v>
      </c>
      <c r="D27" s="46">
        <v>4100</v>
      </c>
      <c r="E27" s="9">
        <v>3300</v>
      </c>
      <c r="F27" s="46">
        <v>1900</v>
      </c>
      <c r="G27" s="16">
        <v>1500</v>
      </c>
    </row>
    <row r="28" spans="2:7" ht="12.75">
      <c r="B28" s="43" t="s">
        <v>56</v>
      </c>
      <c r="C28" s="64">
        <f t="shared" si="0"/>
        <v>10500</v>
      </c>
      <c r="D28" s="46">
        <v>5100</v>
      </c>
      <c r="E28" s="9">
        <v>2900</v>
      </c>
      <c r="F28" s="46">
        <v>1900</v>
      </c>
      <c r="G28" s="16">
        <v>600</v>
      </c>
    </row>
    <row r="29" spans="2:7" ht="12.75">
      <c r="B29" s="33" t="s">
        <v>57</v>
      </c>
      <c r="C29" s="64">
        <f t="shared" si="0"/>
        <v>11000</v>
      </c>
      <c r="D29" s="46">
        <v>4300</v>
      </c>
      <c r="E29" s="9">
        <v>3300</v>
      </c>
      <c r="F29" s="46">
        <v>2100</v>
      </c>
      <c r="G29" s="16">
        <v>1300</v>
      </c>
    </row>
    <row r="30" spans="2:7" ht="13.5" thickBot="1">
      <c r="B30" s="56"/>
      <c r="C30" s="58"/>
      <c r="D30" s="37"/>
      <c r="E30" s="38"/>
      <c r="F30" s="37"/>
      <c r="G30" s="39"/>
    </row>
    <row r="31" spans="2:3" ht="12.75">
      <c r="B31" s="55" t="s">
        <v>58</v>
      </c>
      <c r="C31" s="55"/>
    </row>
  </sheetData>
  <sheetProtection/>
  <mergeCells count="7">
    <mergeCell ref="D12:G12"/>
    <mergeCell ref="B12:B13"/>
    <mergeCell ref="C12:C13"/>
    <mergeCell ref="B6:G6"/>
    <mergeCell ref="B7:G7"/>
    <mergeCell ref="B9:G9"/>
    <mergeCell ref="B8:G8"/>
  </mergeCells>
  <printOptions/>
  <pageMargins left="0.984251968503937" right="0.75" top="1.5748031496062993" bottom="1" header="0" footer="0"/>
  <pageSetup horizontalDpi="120" verticalDpi="120" orientation="landscape" r:id="rId1"/>
  <headerFooter alignWithMargins="0">
    <oddFooter>&amp;C30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7:G31"/>
  <sheetViews>
    <sheetView tabSelected="1" zoomScalePageLayoutView="0" workbookViewId="0" topLeftCell="A1">
      <selection activeCell="B8" sqref="B8:G8"/>
    </sheetView>
  </sheetViews>
  <sheetFormatPr defaultColWidth="11.421875" defaultRowHeight="12.75"/>
  <cols>
    <col min="1" max="1" width="3.421875" style="0" customWidth="1"/>
    <col min="2" max="2" width="17.8515625" style="0" customWidth="1"/>
    <col min="3" max="3" width="15.7109375" style="0" customWidth="1"/>
    <col min="4" max="7" width="16.7109375" style="0" customWidth="1"/>
  </cols>
  <sheetData>
    <row r="7" spans="2:7" ht="15.75">
      <c r="B7" s="74" t="s">
        <v>88</v>
      </c>
      <c r="C7" s="74"/>
      <c r="D7" s="74"/>
      <c r="E7" s="74"/>
      <c r="F7" s="74"/>
      <c r="G7" s="74"/>
    </row>
    <row r="8" spans="2:7" ht="15.75">
      <c r="B8" s="74" t="s">
        <v>77</v>
      </c>
      <c r="C8" s="74"/>
      <c r="D8" s="74"/>
      <c r="E8" s="74"/>
      <c r="F8" s="74"/>
      <c r="G8" s="74"/>
    </row>
    <row r="9" spans="2:7" ht="15.75">
      <c r="B9" s="74" t="s">
        <v>73</v>
      </c>
      <c r="C9" s="74"/>
      <c r="D9" s="74"/>
      <c r="E9" s="74"/>
      <c r="F9" s="74"/>
      <c r="G9" s="74"/>
    </row>
    <row r="11" ht="13.5" thickBot="1"/>
    <row r="12" spans="2:7" ht="19.5" customHeight="1">
      <c r="B12" s="89" t="s">
        <v>45</v>
      </c>
      <c r="C12" s="80" t="s">
        <v>28</v>
      </c>
      <c r="D12" s="75" t="s">
        <v>65</v>
      </c>
      <c r="E12" s="76"/>
      <c r="F12" s="76"/>
      <c r="G12" s="76"/>
    </row>
    <row r="13" spans="2:7" ht="19.5" customHeight="1" thickBot="1">
      <c r="B13" s="92"/>
      <c r="C13" s="82"/>
      <c r="D13" s="29" t="s">
        <v>66</v>
      </c>
      <c r="E13" s="65" t="s">
        <v>67</v>
      </c>
      <c r="F13" s="29" t="s">
        <v>68</v>
      </c>
      <c r="G13" s="66" t="s">
        <v>69</v>
      </c>
    </row>
    <row r="14" spans="2:7" ht="12.75">
      <c r="B14" s="62"/>
      <c r="C14" s="9"/>
      <c r="D14" s="46"/>
      <c r="E14" s="9"/>
      <c r="F14" s="46"/>
      <c r="G14" s="3"/>
    </row>
    <row r="15" spans="2:7" ht="12.75">
      <c r="B15" s="62" t="s">
        <v>28</v>
      </c>
      <c r="C15" s="20">
        <f>SUM(C18:C29)</f>
        <v>53200</v>
      </c>
      <c r="D15" s="20">
        <f>SUM(D18:D29)</f>
        <v>30400</v>
      </c>
      <c r="E15" s="20">
        <f>SUM(E18:E29)</f>
        <v>15700</v>
      </c>
      <c r="F15" s="20">
        <f>SUM(F18:F29)</f>
        <v>2900</v>
      </c>
      <c r="G15" s="20">
        <f>SUM(G18:G29)</f>
        <v>4200</v>
      </c>
    </row>
    <row r="16" spans="3:7" ht="12.75">
      <c r="C16" s="13"/>
      <c r="D16" s="46"/>
      <c r="E16" s="9"/>
      <c r="F16" s="46"/>
      <c r="G16" s="16"/>
    </row>
    <row r="17" spans="3:7" ht="12.75">
      <c r="C17" s="13"/>
      <c r="D17" s="46"/>
      <c r="E17" s="9"/>
      <c r="F17" s="46"/>
      <c r="G17" s="16"/>
    </row>
    <row r="18" spans="2:7" ht="12.75">
      <c r="B18" s="43" t="s">
        <v>46</v>
      </c>
      <c r="C18" s="64">
        <f>SUM(D18:G18)</f>
        <v>4200</v>
      </c>
      <c r="D18" s="46">
        <v>2300</v>
      </c>
      <c r="E18" s="9">
        <v>1300</v>
      </c>
      <c r="F18" s="46">
        <v>300</v>
      </c>
      <c r="G18" s="16">
        <v>300</v>
      </c>
    </row>
    <row r="19" spans="2:7" ht="12.75">
      <c r="B19" s="43" t="s">
        <v>47</v>
      </c>
      <c r="C19" s="64">
        <f aca="true" t="shared" si="0" ref="C19:C29">SUM(D19:G19)</f>
        <v>5600</v>
      </c>
      <c r="D19" s="46">
        <v>3100</v>
      </c>
      <c r="E19" s="9">
        <v>1700</v>
      </c>
      <c r="F19" s="46">
        <v>300</v>
      </c>
      <c r="G19" s="16">
        <v>500</v>
      </c>
    </row>
    <row r="20" spans="2:7" ht="12.75">
      <c r="B20" s="43" t="s">
        <v>48</v>
      </c>
      <c r="C20" s="64">
        <f t="shared" si="0"/>
        <v>4800</v>
      </c>
      <c r="D20" s="46">
        <v>2700</v>
      </c>
      <c r="E20" s="9">
        <v>1500</v>
      </c>
      <c r="F20" s="46">
        <v>300</v>
      </c>
      <c r="G20" s="16">
        <v>300</v>
      </c>
    </row>
    <row r="21" spans="2:7" ht="12.75">
      <c r="B21" s="43" t="s">
        <v>49</v>
      </c>
      <c r="C21" s="64">
        <f t="shared" si="0"/>
        <v>4600</v>
      </c>
      <c r="D21" s="46">
        <v>2600</v>
      </c>
      <c r="E21" s="9">
        <v>1400</v>
      </c>
      <c r="F21" s="46">
        <v>200</v>
      </c>
      <c r="G21" s="16">
        <v>400</v>
      </c>
    </row>
    <row r="22" spans="2:7" ht="12.75">
      <c r="B22" s="43" t="s">
        <v>50</v>
      </c>
      <c r="C22" s="64">
        <f t="shared" si="0"/>
        <v>3900</v>
      </c>
      <c r="D22" s="46">
        <v>2200</v>
      </c>
      <c r="E22" s="9">
        <v>1100</v>
      </c>
      <c r="F22" s="46">
        <v>200</v>
      </c>
      <c r="G22" s="16">
        <v>400</v>
      </c>
    </row>
    <row r="23" spans="2:7" ht="12.75">
      <c r="B23" s="43" t="s">
        <v>51</v>
      </c>
      <c r="C23" s="64">
        <f t="shared" si="0"/>
        <v>2000</v>
      </c>
      <c r="D23" s="46">
        <v>1100</v>
      </c>
      <c r="E23" s="9">
        <v>600</v>
      </c>
      <c r="F23" s="46">
        <v>100</v>
      </c>
      <c r="G23" s="16">
        <v>200</v>
      </c>
    </row>
    <row r="24" spans="2:7" ht="12.75">
      <c r="B24" s="43" t="s">
        <v>52</v>
      </c>
      <c r="C24" s="64">
        <f t="shared" si="0"/>
        <v>4100</v>
      </c>
      <c r="D24" s="46">
        <v>2200</v>
      </c>
      <c r="E24" s="9">
        <v>1300</v>
      </c>
      <c r="F24" s="46">
        <v>200</v>
      </c>
      <c r="G24" s="16">
        <v>400</v>
      </c>
    </row>
    <row r="25" spans="2:7" ht="12.75">
      <c r="B25" s="43" t="s">
        <v>53</v>
      </c>
      <c r="C25" s="64">
        <f t="shared" si="0"/>
        <v>8800</v>
      </c>
      <c r="D25" s="46">
        <v>5500</v>
      </c>
      <c r="E25" s="9">
        <v>2400</v>
      </c>
      <c r="F25" s="46">
        <v>300</v>
      </c>
      <c r="G25" s="16">
        <v>600</v>
      </c>
    </row>
    <row r="26" spans="2:7" ht="12.75">
      <c r="B26" s="43" t="s">
        <v>54</v>
      </c>
      <c r="C26" s="64">
        <f t="shared" si="0"/>
        <v>2700</v>
      </c>
      <c r="D26" s="46">
        <v>1600</v>
      </c>
      <c r="E26" s="9">
        <v>600</v>
      </c>
      <c r="F26" s="46">
        <v>300</v>
      </c>
      <c r="G26" s="16">
        <v>200</v>
      </c>
    </row>
    <row r="27" spans="2:7" ht="12.75">
      <c r="B27" s="43" t="s">
        <v>55</v>
      </c>
      <c r="C27" s="64">
        <f t="shared" si="0"/>
        <v>2900</v>
      </c>
      <c r="D27" s="46">
        <v>1700</v>
      </c>
      <c r="E27" s="9">
        <v>900</v>
      </c>
      <c r="F27" s="46">
        <v>100</v>
      </c>
      <c r="G27" s="16">
        <v>200</v>
      </c>
    </row>
    <row r="28" spans="2:7" ht="12.75">
      <c r="B28" s="43" t="s">
        <v>56</v>
      </c>
      <c r="C28" s="64">
        <f t="shared" si="0"/>
        <v>6500</v>
      </c>
      <c r="D28" s="46">
        <v>3800</v>
      </c>
      <c r="E28" s="9">
        <v>2000</v>
      </c>
      <c r="F28" s="46">
        <v>400</v>
      </c>
      <c r="G28" s="16">
        <v>300</v>
      </c>
    </row>
    <row r="29" spans="2:7" ht="12.75">
      <c r="B29" s="33" t="s">
        <v>57</v>
      </c>
      <c r="C29" s="64">
        <f t="shared" si="0"/>
        <v>3100</v>
      </c>
      <c r="D29" s="46">
        <v>1600</v>
      </c>
      <c r="E29" s="9">
        <v>900</v>
      </c>
      <c r="F29" s="46">
        <v>200</v>
      </c>
      <c r="G29" s="16">
        <v>400</v>
      </c>
    </row>
    <row r="30" spans="2:7" ht="13.5" thickBot="1">
      <c r="B30" s="56"/>
      <c r="C30" s="58"/>
      <c r="D30" s="37"/>
      <c r="E30" s="38"/>
      <c r="F30" s="37"/>
      <c r="G30" s="39"/>
    </row>
    <row r="31" spans="2:3" ht="12.75">
      <c r="B31" s="55" t="s">
        <v>58</v>
      </c>
      <c r="C31" s="55"/>
    </row>
  </sheetData>
  <sheetProtection/>
  <mergeCells count="6">
    <mergeCell ref="B12:B13"/>
    <mergeCell ref="C12:C13"/>
    <mergeCell ref="D12:G12"/>
    <mergeCell ref="B7:G7"/>
    <mergeCell ref="B8:G8"/>
    <mergeCell ref="B9:G9"/>
  </mergeCells>
  <printOptions/>
  <pageMargins left="0.984251968503937" right="0.75" top="1.5748031496062993" bottom="1" header="0" footer="0"/>
  <pageSetup horizontalDpi="120" verticalDpi="120" orientation="landscape" r:id="rId1"/>
  <headerFooter alignWithMargins="0">
    <oddFooter>&amp;C31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N. 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Nac. de Estadistica</dc:creator>
  <cp:keywords/>
  <dc:description/>
  <cp:lastModifiedBy>Mónica Elizabeth Fuentes Castañeda</cp:lastModifiedBy>
  <cp:lastPrinted>2001-06-28T14:10:16Z</cp:lastPrinted>
  <dcterms:created xsi:type="dcterms:W3CDTF">1999-07-07T02:03:52Z</dcterms:created>
  <dcterms:modified xsi:type="dcterms:W3CDTF">2018-09-28T21:30:55Z</dcterms:modified>
  <cp:category/>
  <cp:version/>
  <cp:contentType/>
  <cp:contentStatus/>
</cp:coreProperties>
</file>